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45" yWindow="-165" windowWidth="11355" windowHeight="10650" firstSheet="1" activeTab="1"/>
  </bookViews>
  <sheets>
    <sheet name="Instructions" sheetId="3" r:id="rId1"/>
    <sheet name="Budget" sheetId="4" r:id="rId2"/>
    <sheet name="Hourly and Annual" sheetId="2" r:id="rId3"/>
    <sheet name="Computed Fringe" sheetId="1" r:id="rId4"/>
  </sheets>
  <definedNames>
    <definedName name="_xlnm.Print_Titles" localSheetId="2">'Hourly and Annual'!$A:$A,'Hourly and Annual'!$1:$3</definedName>
  </definedNames>
  <calcPr calcId="125725" fullCalcOnLoad="1"/>
</workbook>
</file>

<file path=xl/calcChain.xml><?xml version="1.0" encoding="utf-8"?>
<calcChain xmlns="http://schemas.openxmlformats.org/spreadsheetml/2006/main">
  <c r="C8" i="4"/>
  <c r="V66"/>
  <c r="U66"/>
  <c r="T66"/>
  <c r="S66"/>
  <c r="R66"/>
  <c r="Q66"/>
  <c r="P66"/>
  <c r="O66"/>
  <c r="N66"/>
  <c r="M66"/>
  <c r="L66"/>
  <c r="K66"/>
  <c r="J66"/>
  <c r="I66"/>
  <c r="H66"/>
  <c r="G66"/>
  <c r="F66"/>
  <c r="E66"/>
  <c r="D66"/>
  <c r="V61"/>
  <c r="U61"/>
  <c r="T61"/>
  <c r="S61"/>
  <c r="R61"/>
  <c r="Q61"/>
  <c r="P61"/>
  <c r="O61"/>
  <c r="N61"/>
  <c r="M61"/>
  <c r="L61"/>
  <c r="K61"/>
  <c r="J61"/>
  <c r="I61"/>
  <c r="H61"/>
  <c r="G61"/>
  <c r="F61"/>
  <c r="E61"/>
  <c r="D61"/>
  <c r="V56"/>
  <c r="U56"/>
  <c r="T56"/>
  <c r="S56"/>
  <c r="R56"/>
  <c r="R15"/>
  <c r="Q56"/>
  <c r="P56"/>
  <c r="O56"/>
  <c r="N56"/>
  <c r="M56"/>
  <c r="L56"/>
  <c r="K56"/>
  <c r="J56"/>
  <c r="I56"/>
  <c r="H56"/>
  <c r="G56"/>
  <c r="F56"/>
  <c r="E56"/>
  <c r="D56"/>
  <c r="V51"/>
  <c r="U51"/>
  <c r="T51"/>
  <c r="S51"/>
  <c r="R51"/>
  <c r="Q51"/>
  <c r="P51"/>
  <c r="O51"/>
  <c r="N51"/>
  <c r="M51"/>
  <c r="L51"/>
  <c r="K51"/>
  <c r="J51"/>
  <c r="I51"/>
  <c r="H51"/>
  <c r="G51"/>
  <c r="F51"/>
  <c r="E51"/>
  <c r="D51"/>
  <c r="V45"/>
  <c r="U45"/>
  <c r="T45"/>
  <c r="S45"/>
  <c r="R45"/>
  <c r="Q45"/>
  <c r="P45"/>
  <c r="O45"/>
  <c r="N45"/>
  <c r="M45"/>
  <c r="L45"/>
  <c r="K45"/>
  <c r="J45"/>
  <c r="I45"/>
  <c r="H45"/>
  <c r="G45"/>
  <c r="F45"/>
  <c r="E45"/>
  <c r="D45"/>
  <c r="V39"/>
  <c r="U39"/>
  <c r="T39"/>
  <c r="S39"/>
  <c r="R39"/>
  <c r="Q39"/>
  <c r="P39"/>
  <c r="O39"/>
  <c r="N39"/>
  <c r="M39"/>
  <c r="L39"/>
  <c r="K39"/>
  <c r="J39"/>
  <c r="I39"/>
  <c r="H39"/>
  <c r="G39"/>
  <c r="F39"/>
  <c r="E39"/>
  <c r="D39"/>
  <c r="V35"/>
  <c r="U35"/>
  <c r="T35"/>
  <c r="S35"/>
  <c r="R35"/>
  <c r="Q35"/>
  <c r="P35"/>
  <c r="O35"/>
  <c r="N35"/>
  <c r="M35"/>
  <c r="L35"/>
  <c r="K35"/>
  <c r="J35"/>
  <c r="I35"/>
  <c r="H35"/>
  <c r="G35"/>
  <c r="F35"/>
  <c r="E35"/>
  <c r="D35"/>
  <c r="V31"/>
  <c r="U31"/>
  <c r="T31"/>
  <c r="S31"/>
  <c r="R31"/>
  <c r="Q31"/>
  <c r="P31"/>
  <c r="O31"/>
  <c r="N31"/>
  <c r="M31"/>
  <c r="L31"/>
  <c r="K31"/>
  <c r="J31"/>
  <c r="I31"/>
  <c r="H31"/>
  <c r="G31"/>
  <c r="F31"/>
  <c r="E31"/>
  <c r="D31"/>
  <c r="V26"/>
  <c r="U26"/>
  <c r="T26"/>
  <c r="S26"/>
  <c r="R26"/>
  <c r="Q26"/>
  <c r="P26"/>
  <c r="O26"/>
  <c r="N26"/>
  <c r="M26"/>
  <c r="L26"/>
  <c r="K26"/>
  <c r="J26"/>
  <c r="I26"/>
  <c r="H26"/>
  <c r="G26"/>
  <c r="F26"/>
  <c r="E26"/>
  <c r="D26"/>
  <c r="V20"/>
  <c r="U20"/>
  <c r="T20"/>
  <c r="S20"/>
  <c r="R20"/>
  <c r="Q20"/>
  <c r="P20"/>
  <c r="O20"/>
  <c r="N20"/>
  <c r="M20"/>
  <c r="L20"/>
  <c r="K20"/>
  <c r="J20"/>
  <c r="I20"/>
  <c r="H20"/>
  <c r="G20"/>
  <c r="F20"/>
  <c r="E20"/>
  <c r="D20"/>
  <c r="G15"/>
  <c r="K15"/>
  <c r="O15"/>
  <c r="S15"/>
  <c r="E18"/>
  <c r="F18"/>
  <c r="G18"/>
  <c r="H18"/>
  <c r="I18"/>
  <c r="J18"/>
  <c r="K18"/>
  <c r="L18"/>
  <c r="M18"/>
  <c r="N18"/>
  <c r="O18"/>
  <c r="P18"/>
  <c r="Q18"/>
  <c r="R18"/>
  <c r="S18"/>
  <c r="T18"/>
  <c r="U18"/>
  <c r="V18"/>
  <c r="D18"/>
  <c r="V14"/>
  <c r="U14"/>
  <c r="T14"/>
  <c r="S14"/>
  <c r="R14"/>
  <c r="Q14"/>
  <c r="P14"/>
  <c r="O14"/>
  <c r="N14"/>
  <c r="M14"/>
  <c r="L14"/>
  <c r="K14"/>
  <c r="J14"/>
  <c r="I14"/>
  <c r="H14"/>
  <c r="G14"/>
  <c r="F14"/>
  <c r="E14"/>
  <c r="D14"/>
  <c r="C71"/>
  <c r="C70"/>
  <c r="C69"/>
  <c r="C68"/>
  <c r="C67"/>
  <c r="C65"/>
  <c r="C64"/>
  <c r="C63"/>
  <c r="C62"/>
  <c r="C60"/>
  <c r="C59"/>
  <c r="C58"/>
  <c r="C57"/>
  <c r="C55"/>
  <c r="C54"/>
  <c r="C53"/>
  <c r="C52"/>
  <c r="C50"/>
  <c r="C49"/>
  <c r="C48"/>
  <c r="C47"/>
  <c r="C46"/>
  <c r="C44"/>
  <c r="C43"/>
  <c r="C42"/>
  <c r="C41"/>
  <c r="C40"/>
  <c r="C38"/>
  <c r="C37"/>
  <c r="C36"/>
  <c r="C34"/>
  <c r="C33"/>
  <c r="C32"/>
  <c r="C30"/>
  <c r="C29"/>
  <c r="C28"/>
  <c r="C27"/>
  <c r="C25"/>
  <c r="C24"/>
  <c r="C23"/>
  <c r="C22"/>
  <c r="C21"/>
  <c r="C17"/>
  <c r="C16"/>
  <c r="C13"/>
  <c r="C11"/>
  <c r="C10"/>
  <c r="C9"/>
  <c r="C14"/>
  <c r="T15"/>
  <c r="F15"/>
  <c r="J15"/>
  <c r="N15"/>
  <c r="V15"/>
  <c r="P15"/>
  <c r="D15"/>
  <c r="H15"/>
  <c r="L15"/>
  <c r="E15"/>
  <c r="I15"/>
  <c r="M15"/>
  <c r="Q15"/>
  <c r="U15"/>
  <c r="C18"/>
  <c r="C61"/>
  <c r="C39"/>
  <c r="C66"/>
  <c r="C45"/>
  <c r="C51"/>
  <c r="C56"/>
  <c r="C26"/>
  <c r="C31"/>
  <c r="C20"/>
  <c r="C35"/>
  <c r="C15"/>
  <c r="B17" i="1"/>
  <c r="B18"/>
  <c r="B19"/>
  <c r="B20"/>
  <c r="B21"/>
  <c r="B22"/>
  <c r="B23"/>
  <c r="B24"/>
  <c r="B25"/>
  <c r="B26"/>
  <c r="B27"/>
  <c r="B28"/>
  <c r="B29"/>
  <c r="B30"/>
  <c r="B16"/>
  <c r="A17"/>
  <c r="A18"/>
  <c r="A19"/>
  <c r="A20"/>
  <c r="A21"/>
  <c r="A22"/>
  <c r="A23"/>
  <c r="A24"/>
  <c r="A25"/>
  <c r="A26"/>
  <c r="A27"/>
  <c r="A28"/>
  <c r="A29"/>
  <c r="A30"/>
  <c r="A16"/>
  <c r="G4" i="2"/>
  <c r="D19"/>
  <c r="F18"/>
  <c r="C30" i="1"/>
  <c r="D30"/>
  <c r="F17" i="2"/>
  <c r="C29" i="1"/>
  <c r="F29" s="1"/>
  <c r="F16" i="2"/>
  <c r="C28" i="1"/>
  <c r="F28" s="1"/>
  <c r="F15" i="2"/>
  <c r="C27" i="1"/>
  <c r="F27"/>
  <c r="F14" i="2"/>
  <c r="C26" i="1"/>
  <c r="F26" s="1"/>
  <c r="F13" i="2"/>
  <c r="C25" i="1"/>
  <c r="F25"/>
  <c r="F12" i="2"/>
  <c r="C24" i="1"/>
  <c r="F24" s="1"/>
  <c r="F11" i="2"/>
  <c r="C23" i="1"/>
  <c r="F23"/>
  <c r="F10" i="2"/>
  <c r="C22" i="1"/>
  <c r="F22" s="1"/>
  <c r="F9" i="2"/>
  <c r="C21" i="1"/>
  <c r="F21" s="1"/>
  <c r="F8" i="2"/>
  <c r="C20" i="1"/>
  <c r="F20"/>
  <c r="F7" i="2"/>
  <c r="C19" i="1"/>
  <c r="F19" s="1"/>
  <c r="F6" i="2"/>
  <c r="C18" i="1"/>
  <c r="F18"/>
  <c r="F5" i="2"/>
  <c r="C17" i="1"/>
  <c r="F17" s="1"/>
  <c r="F4" i="2"/>
  <c r="G31" i="1"/>
  <c r="D15"/>
  <c r="C8"/>
  <c r="D22"/>
  <c r="F19" i="2"/>
  <c r="F20"/>
  <c r="C16" i="1"/>
  <c r="F16" s="1"/>
  <c r="F31" s="1"/>
  <c r="F30"/>
  <c r="D26"/>
  <c r="D28"/>
  <c r="D24"/>
  <c r="D18"/>
  <c r="D23"/>
  <c r="D25"/>
  <c r="D27"/>
  <c r="D29"/>
  <c r="D20"/>
  <c r="D19"/>
  <c r="D17"/>
  <c r="D21"/>
  <c r="C31"/>
  <c r="G15" s="1"/>
  <c r="D16" l="1"/>
  <c r="D31" s="1"/>
  <c r="G32" s="1"/>
  <c r="G33" s="1"/>
</calcChain>
</file>

<file path=xl/sharedStrings.xml><?xml version="1.0" encoding="utf-8"?>
<sst xmlns="http://schemas.openxmlformats.org/spreadsheetml/2006/main" count="210" uniqueCount="145">
  <si>
    <t>Soc Security (S)</t>
  </si>
  <si>
    <t>Health Insurance (annual)</t>
  </si>
  <si>
    <t>Medicare (M)</t>
  </si>
  <si>
    <t>Pension (P)</t>
  </si>
  <si>
    <t>Total Fringe</t>
  </si>
  <si>
    <t>Position</t>
  </si>
  <si>
    <t>Name</t>
  </si>
  <si>
    <t>Hourly</t>
  </si>
  <si>
    <t>Annual</t>
  </si>
  <si>
    <t>Increase</t>
  </si>
  <si>
    <t>TOTAL</t>
  </si>
  <si>
    <t>Executive Director</t>
  </si>
  <si>
    <t>Finance Director</t>
  </si>
  <si>
    <t>HR Director</t>
  </si>
  <si>
    <t>Family Services</t>
  </si>
  <si>
    <t>EHS/HS Director</t>
  </si>
  <si>
    <t>Housing Director</t>
  </si>
  <si>
    <t>Teacher</t>
  </si>
  <si>
    <t>Teacher Assistant</t>
  </si>
  <si>
    <t>Teacher Aide</t>
  </si>
  <si>
    <t>House inspector</t>
  </si>
  <si>
    <t>Crew leader</t>
  </si>
  <si>
    <t>Wx Technician</t>
  </si>
  <si>
    <t>Intake Worker</t>
  </si>
  <si>
    <t>FD Specialist</t>
  </si>
  <si>
    <t>Receptionist</t>
  </si>
  <si>
    <t>Fringe Rate</t>
  </si>
  <si>
    <t>COMPUTED FRINGE BENEFIT COSTS</t>
  </si>
  <si>
    <t>Plan 1</t>
  </si>
  <si>
    <t>Plan 2</t>
  </si>
  <si>
    <t>Plan 3</t>
  </si>
  <si>
    <t>Plan 4</t>
  </si>
  <si>
    <t>cost</t>
  </si>
  <si>
    <t>Unemployment (U)</t>
  </si>
  <si>
    <t>SMPU</t>
  </si>
  <si>
    <t>Revise this list with correct job titles</t>
  </si>
  <si>
    <t>List each employee with job title</t>
  </si>
  <si>
    <t>Only non-exempt</t>
  </si>
  <si>
    <t>All Exempt</t>
  </si>
  <si>
    <t>As appro-priate</t>
  </si>
  <si>
    <t>%</t>
  </si>
  <si>
    <t>Amount</t>
  </si>
  <si>
    <t>Fund Name</t>
  </si>
  <si>
    <t>CONTROL</t>
  </si>
  <si>
    <t>Admin Pool</t>
  </si>
  <si>
    <t>Rate</t>
  </si>
  <si>
    <r>
      <t xml:space="preserve">Workers Comp
</t>
    </r>
    <r>
      <rPr>
        <sz val="10"/>
        <color indexed="8"/>
        <rFont val="Calibri"/>
        <family val="2"/>
      </rPr>
      <t>ENTER the correct  rate for each employee position.</t>
    </r>
  </si>
  <si>
    <r>
      <rPr>
        <b/>
        <sz val="11"/>
        <color indexed="8"/>
        <rFont val="Calibri"/>
        <family val="2"/>
      </rPr>
      <t>ENTER</t>
    </r>
    <r>
      <rPr>
        <sz val="11"/>
        <color theme="1"/>
        <rFont val="Calibri"/>
        <family val="2"/>
        <scheme val="minor"/>
      </rPr>
      <t xml:space="preserve"> the pension and unemployment rates for your CAA in the right column, below.</t>
    </r>
  </si>
  <si>
    <r>
      <rPr>
        <b/>
        <sz val="11"/>
        <color indexed="8"/>
        <rFont val="Calibri"/>
        <family val="2"/>
      </rPr>
      <t>ENTER</t>
    </r>
    <r>
      <rPr>
        <sz val="11"/>
        <color theme="1"/>
        <rFont val="Calibri"/>
        <family val="2"/>
        <scheme val="minor"/>
      </rPr>
      <t xml:space="preserve"> the health plans offered by your CAA in the left column.
</t>
    </r>
    <r>
      <rPr>
        <b/>
        <sz val="11"/>
        <color indexed="8"/>
        <rFont val="Calibri"/>
        <family val="2"/>
      </rPr>
      <t>ENTER</t>
    </r>
    <r>
      <rPr>
        <sz val="11"/>
        <color theme="1"/>
        <rFont val="Calibri"/>
        <family val="2"/>
        <scheme val="minor"/>
      </rPr>
      <t xml:space="preserve"> the annual CAA cost for each plan in the right column.</t>
    </r>
  </si>
  <si>
    <r>
      <t xml:space="preserve">These columns are linked to the Hourly&amp; Annual tab. </t>
    </r>
    <r>
      <rPr>
        <b/>
        <sz val="10"/>
        <color indexed="8"/>
        <rFont val="Calibri"/>
        <family val="2"/>
      </rPr>
      <t>Extend</t>
    </r>
    <r>
      <rPr>
        <sz val="10"/>
        <color indexed="8"/>
        <rFont val="Calibri"/>
        <family val="2"/>
      </rPr>
      <t xml:space="preserve"> the lists and formulas down far enough to include all employees.</t>
    </r>
  </si>
  <si>
    <r>
      <t xml:space="preserve">SMPU
</t>
    </r>
    <r>
      <rPr>
        <sz val="10"/>
        <color indexed="8"/>
        <rFont val="Calibri"/>
        <family val="2"/>
      </rPr>
      <t>This rate applies to all</t>
    </r>
  </si>
  <si>
    <r>
      <t>Health Insurance
ENTER p</t>
    </r>
    <r>
      <rPr>
        <sz val="10"/>
        <color indexed="8"/>
        <rFont val="Calibri"/>
        <family val="2"/>
      </rPr>
      <t>er employee</t>
    </r>
  </si>
  <si>
    <t>The SMPU total percentage will transfer to the table below and be applied to all employees.</t>
  </si>
  <si>
    <r>
      <t xml:space="preserve">The cost of the correct Health Insurance plan must be entered below for each </t>
    </r>
    <r>
      <rPr>
        <b/>
        <sz val="11"/>
        <color indexed="8"/>
        <rFont val="Calibri"/>
        <family val="2"/>
      </rPr>
      <t>enrolled</t>
    </r>
    <r>
      <rPr>
        <sz val="11"/>
        <color theme="1"/>
        <rFont val="Calibri"/>
        <family val="2"/>
        <scheme val="minor"/>
      </rPr>
      <t xml:space="preserve"> employee.</t>
    </r>
  </si>
  <si>
    <t>INSTRUCTIONS FOR COMPLETING THE PERSONNEL AND FRINGE COSTS WORKSHEETS</t>
  </si>
  <si>
    <t>Print this page for easier reference when creating your worksheets</t>
  </si>
  <si>
    <t>These instructions assume basic knowledge of spreasheet creation and usage.</t>
  </si>
  <si>
    <r>
      <t xml:space="preserve">Column A, Name - </t>
    </r>
    <r>
      <rPr>
        <sz val="11"/>
        <color theme="1"/>
        <rFont val="Calibri"/>
        <family val="2"/>
        <scheme val="minor"/>
      </rPr>
      <t>Insert a list of all employees in your organization.</t>
    </r>
  </si>
  <si>
    <r>
      <t xml:space="preserve">Column B, Position - </t>
    </r>
    <r>
      <rPr>
        <sz val="11"/>
        <color theme="1"/>
        <rFont val="Calibri"/>
        <family val="2"/>
        <scheme val="minor"/>
      </rPr>
      <t>Match the job titles to individual employees. Expand the existing list to include all of the positions in your organization.</t>
    </r>
  </si>
  <si>
    <r>
      <rPr>
        <b/>
        <sz val="11"/>
        <color indexed="8"/>
        <rFont val="Calibri"/>
        <family val="2"/>
      </rPr>
      <t>Column C, Hourly -</t>
    </r>
    <r>
      <rPr>
        <sz val="11"/>
        <color theme="1"/>
        <rFont val="Calibri"/>
        <family val="2"/>
        <scheme val="minor"/>
      </rPr>
      <t xml:space="preserve"> Enter the hourly wage of all </t>
    </r>
    <r>
      <rPr>
        <b/>
        <sz val="11"/>
        <color indexed="8"/>
        <rFont val="Calibri"/>
        <family val="2"/>
      </rPr>
      <t>non-exempt</t>
    </r>
    <r>
      <rPr>
        <sz val="11"/>
        <color theme="1"/>
        <rFont val="Calibri"/>
        <family val="2"/>
        <scheme val="minor"/>
      </rPr>
      <t xml:space="preserve"> employees.</t>
    </r>
  </si>
  <si>
    <r>
      <t xml:space="preserve">NOTE - </t>
    </r>
    <r>
      <rPr>
        <sz val="11"/>
        <color theme="1"/>
        <rFont val="Calibri"/>
        <family val="2"/>
        <scheme val="minor"/>
      </rPr>
      <t xml:space="preserve">If you have employees receiving less than full-time pay, you may want to insert two columns between D and E.
</t>
    </r>
    <r>
      <rPr>
        <b/>
        <sz val="11"/>
        <color indexed="8"/>
        <rFont val="Calibri"/>
        <family val="2"/>
      </rPr>
      <t xml:space="preserve">FTE - </t>
    </r>
    <r>
      <rPr>
        <sz val="11"/>
        <color theme="1"/>
        <rFont val="Calibri"/>
        <family val="2"/>
        <scheme val="minor"/>
      </rPr>
      <t xml:space="preserve">Use this column to designate a less than full-time portion of pay.
</t>
    </r>
    <r>
      <rPr>
        <b/>
        <sz val="11"/>
        <color indexed="8"/>
        <rFont val="Calibri"/>
        <family val="2"/>
      </rPr>
      <t xml:space="preserve">Subtotal - </t>
    </r>
    <r>
      <rPr>
        <sz val="11"/>
        <color theme="1"/>
        <rFont val="Calibri"/>
        <family val="2"/>
        <scheme val="minor"/>
      </rPr>
      <t>Insert a formula to multiply Annual by FTE.</t>
    </r>
  </si>
  <si>
    <r>
      <t xml:space="preserve">Column E, Increase - </t>
    </r>
    <r>
      <rPr>
        <sz val="11"/>
        <color theme="1"/>
        <rFont val="Calibri"/>
        <family val="2"/>
        <scheme val="minor"/>
      </rPr>
      <t>Insert a percentage greater than 100% in this column for all employees for whom a pay increase is anticipated in the next budget cycle. Example - 102%, 105%. The column is formated to percentages, so you just need to enter the integrers: 102, 105, etc.</t>
    </r>
  </si>
  <si>
    <r>
      <t xml:space="preserve">Columns G and H - </t>
    </r>
    <r>
      <rPr>
        <sz val="11"/>
        <color theme="1"/>
        <rFont val="Calibri"/>
        <family val="2"/>
        <scheme val="minor"/>
      </rPr>
      <t>These columns provide feedback to ensure you have allocated all costs.</t>
    </r>
  </si>
  <si>
    <t xml:space="preserve"> </t>
  </si>
  <si>
    <r>
      <t xml:space="preserve">  Amount - </t>
    </r>
    <r>
      <rPr>
        <sz val="11"/>
        <color theme="1"/>
        <rFont val="Calibri"/>
        <family val="2"/>
        <scheme val="minor"/>
      </rPr>
      <t>This column adds up all of the computer wages in all funds. It should equal Annual.</t>
    </r>
  </si>
  <si>
    <r>
      <t xml:space="preserve">   % - </t>
    </r>
    <r>
      <rPr>
        <sz val="11"/>
        <color theme="1"/>
        <rFont val="Calibri"/>
        <family val="2"/>
        <scheme val="minor"/>
      </rPr>
      <t>This column adds up all of the distribution percentages in all funds. It should equal 100.</t>
    </r>
  </si>
  <si>
    <r>
      <t xml:space="preserve">   Fund Name -</t>
    </r>
    <r>
      <rPr>
        <sz val="11"/>
        <color theme="1"/>
        <rFont val="Calibri"/>
        <family val="2"/>
        <scheme val="minor"/>
      </rPr>
      <t xml:space="preserve"> Place the name of each fund in this top box.</t>
    </r>
  </si>
  <si>
    <r>
      <t xml:space="preserve">Funds - </t>
    </r>
    <r>
      <rPr>
        <sz val="11"/>
        <color theme="1"/>
        <rFont val="Calibri"/>
        <family val="2"/>
        <scheme val="minor"/>
      </rPr>
      <t xml:space="preserve">Columns to the right are formatted for individual funds. </t>
    </r>
    <r>
      <rPr>
        <b/>
        <sz val="11"/>
        <color indexed="8"/>
        <rFont val="Calibri"/>
        <family val="2"/>
      </rPr>
      <t xml:space="preserve">You will need to duplicate these two columns until you have enough for all of your funds/accounts. </t>
    </r>
    <r>
      <rPr>
        <sz val="11"/>
        <color theme="1"/>
        <rFont val="Calibri"/>
        <family val="2"/>
        <scheme val="minor"/>
      </rPr>
      <t xml:space="preserve">There are three components. </t>
    </r>
  </si>
  <si>
    <r>
      <t xml:space="preserve">   % - </t>
    </r>
    <r>
      <rPr>
        <sz val="11"/>
        <color theme="1"/>
        <rFont val="Calibri"/>
        <family val="2"/>
        <scheme val="minor"/>
      </rPr>
      <t>Enter the percentage of each employee's wages that are to be distrubuted to each fund. The column is formated to percentages, so you just need to enter the integrers: 40, 25, etc.</t>
    </r>
  </si>
  <si>
    <r>
      <t xml:space="preserve">   </t>
    </r>
    <r>
      <rPr>
        <b/>
        <sz val="11"/>
        <color indexed="8"/>
        <rFont val="Calibri"/>
        <family val="2"/>
      </rPr>
      <t xml:space="preserve">Amount - </t>
    </r>
    <r>
      <rPr>
        <sz val="11"/>
        <color theme="1"/>
        <rFont val="Calibri"/>
        <family val="2"/>
        <scheme val="minor"/>
      </rPr>
      <t>This column is formatted to calculate Annual times the percentage you entered in the % column for each fund.</t>
    </r>
  </si>
  <si>
    <r>
      <t xml:space="preserve">Column F, Total - </t>
    </r>
    <r>
      <rPr>
        <sz val="11"/>
        <color theme="1"/>
        <rFont val="Calibri"/>
        <family val="2"/>
        <scheme val="minor"/>
      </rPr>
      <t xml:space="preserve">This column contains formulas to multiply Annual times Increase. </t>
    </r>
    <r>
      <rPr>
        <b/>
        <sz val="11"/>
        <color indexed="8"/>
        <rFont val="Calibri"/>
        <family val="2"/>
      </rPr>
      <t>Make sure you have copied the formula down to the bottom of the employee list.</t>
    </r>
  </si>
  <si>
    <t>Copy the formulas down to the bottom of the employee list for each fund.</t>
  </si>
  <si>
    <r>
      <t xml:space="preserve">Columns I and J, Admin Pool - </t>
    </r>
    <r>
      <rPr>
        <sz val="11"/>
        <color theme="1"/>
        <rFont val="Calibri"/>
        <family val="2"/>
        <scheme val="minor"/>
      </rPr>
      <t>This fund is provided to remind you to place here all costs that cannot be objectively distributed to two or more funds. These costs must be charged back to indivdiual funds, which will show up as Admin Pool revenue on your agency-wide budget.</t>
    </r>
  </si>
  <si>
    <r>
      <rPr>
        <b/>
        <sz val="11"/>
        <color indexed="8"/>
        <rFont val="Calibri"/>
        <family val="2"/>
      </rPr>
      <t>Column D, Annual -</t>
    </r>
    <r>
      <rPr>
        <sz val="11"/>
        <color theme="1"/>
        <rFont val="Calibri"/>
        <family val="2"/>
        <scheme val="minor"/>
      </rPr>
      <t xml:space="preserve"> Enter the annual pay of all </t>
    </r>
    <r>
      <rPr>
        <b/>
        <sz val="11"/>
        <color indexed="8"/>
        <rFont val="Calibri"/>
        <family val="2"/>
      </rPr>
      <t>exempt</t>
    </r>
    <r>
      <rPr>
        <sz val="11"/>
        <color theme="1"/>
        <rFont val="Calibri"/>
        <family val="2"/>
        <scheme val="minor"/>
      </rPr>
      <t xml:space="preserve"> (salaried) employees. Enter a formula to multiply Hourly time 2080 hours for all </t>
    </r>
    <r>
      <rPr>
        <b/>
        <sz val="11"/>
        <color indexed="8"/>
        <rFont val="Calibri"/>
        <family val="2"/>
      </rPr>
      <t xml:space="preserve">non-exempt </t>
    </r>
    <r>
      <rPr>
        <sz val="11"/>
        <color theme="1"/>
        <rFont val="Calibri"/>
        <family val="2"/>
        <scheme val="minor"/>
      </rPr>
      <t>employees.</t>
    </r>
  </si>
  <si>
    <t>FUND</t>
  </si>
  <si>
    <t>REVENUE</t>
  </si>
  <si>
    <t>Federal</t>
  </si>
  <si>
    <t>State</t>
  </si>
  <si>
    <t>Local, public</t>
  </si>
  <si>
    <t>Local, private</t>
  </si>
  <si>
    <t>Allocations to Admin Pool</t>
  </si>
  <si>
    <t>Other</t>
  </si>
  <si>
    <t>TOTAL REVENUE</t>
  </si>
  <si>
    <t>EXPENSES</t>
  </si>
  <si>
    <t>Personnel</t>
  </si>
  <si>
    <t>Fringe benefits (SMPU)</t>
  </si>
  <si>
    <t>Charge to Admin Pool</t>
  </si>
  <si>
    <t>Percent</t>
  </si>
  <si>
    <t>Payroll Expenses</t>
  </si>
  <si>
    <t>Federal withholding</t>
  </si>
  <si>
    <t>Medicare</t>
  </si>
  <si>
    <t>State withholding</t>
  </si>
  <si>
    <t>Unemployment</t>
  </si>
  <si>
    <t>Workers Compensation</t>
  </si>
  <si>
    <t>Facilities</t>
  </si>
  <si>
    <t>Space</t>
  </si>
  <si>
    <t>Utilities</t>
  </si>
  <si>
    <t>Maintenance</t>
  </si>
  <si>
    <t>Repairs</t>
  </si>
  <si>
    <t>Communication</t>
  </si>
  <si>
    <t>Phones</t>
  </si>
  <si>
    <t>Postage</t>
  </si>
  <si>
    <t>Copies, printing</t>
  </si>
  <si>
    <t>Equipment</t>
  </si>
  <si>
    <t>Vehicles</t>
  </si>
  <si>
    <t>Furniture</t>
  </si>
  <si>
    <t>Weatherization</t>
  </si>
  <si>
    <t>IT</t>
  </si>
  <si>
    <t>IT network</t>
  </si>
  <si>
    <t>Hardware</t>
  </si>
  <si>
    <t>Software</t>
  </si>
  <si>
    <t>Tech support</t>
  </si>
  <si>
    <t>Internet</t>
  </si>
  <si>
    <t>Supplies</t>
  </si>
  <si>
    <t>Cleaning</t>
  </si>
  <si>
    <t>Paper goods</t>
  </si>
  <si>
    <t>Clerical</t>
  </si>
  <si>
    <t>Copy machine, printer cartridges</t>
  </si>
  <si>
    <t>Copy paper</t>
  </si>
  <si>
    <t>Travel</t>
  </si>
  <si>
    <t>Mileage reimbursement</t>
  </si>
  <si>
    <t>Lodging</t>
  </si>
  <si>
    <t>Per diem</t>
  </si>
  <si>
    <t>Transportation</t>
  </si>
  <si>
    <t>Participant expenses</t>
  </si>
  <si>
    <t>Stipends</t>
  </si>
  <si>
    <t>Tuition</t>
  </si>
  <si>
    <t>Fees</t>
  </si>
  <si>
    <t>Educational/training materials</t>
  </si>
  <si>
    <t>Insurance</t>
  </si>
  <si>
    <t>General liability</t>
  </si>
  <si>
    <t>Hazard</t>
  </si>
  <si>
    <t>Professional</t>
  </si>
  <si>
    <t>Directors and Officers</t>
  </si>
  <si>
    <t>Memberships/Dues/Subs</t>
  </si>
  <si>
    <t>State CAA association</t>
  </si>
  <si>
    <t>CAP</t>
  </si>
  <si>
    <t>CAPLAW</t>
  </si>
  <si>
    <t>State HS Association</t>
  </si>
  <si>
    <t>Harvard Business Rev</t>
  </si>
  <si>
    <t>m/y to m/y</t>
  </si>
  <si>
    <t>Budget Periods</t>
  </si>
  <si>
    <t>YOUR CAA NAME HERE</t>
  </si>
  <si>
    <t>Agency-wide Budget for Fiscal Year 201x</t>
  </si>
  <si>
    <t>MONTH, YEAR  to MONTH, YEAR</t>
  </si>
</sst>
</file>

<file path=xl/styles.xml><?xml version="1.0" encoding="utf-8"?>
<styleSheet xmlns="http://schemas.openxmlformats.org/spreadsheetml/2006/main">
  <numFmts count="7">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13">
    <font>
      <sz val="11"/>
      <color theme="1"/>
      <name val="Calibri"/>
      <family val="2"/>
      <scheme val="minor"/>
    </font>
    <font>
      <b/>
      <sz val="11"/>
      <color indexed="8"/>
      <name val="Calibri"/>
      <family val="2"/>
    </font>
    <font>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sz val="11"/>
      <color rgb="FFFFC000"/>
      <name val="Calibri"/>
      <family val="2"/>
      <scheme val="minor"/>
    </font>
    <font>
      <sz val="11"/>
      <name val="Calibri"/>
      <family val="2"/>
      <scheme val="minor"/>
    </font>
    <font>
      <b/>
      <sz val="10"/>
      <color theme="1"/>
      <name val="Calibri"/>
      <family val="2"/>
      <scheme val="minor"/>
    </font>
    <font>
      <sz val="11"/>
      <color theme="1"/>
      <name val="Comic Sans MS"/>
      <family val="4"/>
    </font>
    <font>
      <b/>
      <sz val="11"/>
      <color theme="1"/>
      <name val="Palatino Linotype"/>
      <family val="1"/>
    </font>
    <font>
      <sz val="11"/>
      <color theme="1"/>
      <name val="Palatino Linotype"/>
      <family val="1"/>
    </font>
  </fonts>
  <fills count="8">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06">
    <xf numFmtId="0" fontId="0" fillId="0" borderId="0" xfId="0"/>
    <xf numFmtId="0" fontId="0" fillId="2" borderId="0" xfId="0" applyFill="1"/>
    <xf numFmtId="0" fontId="0" fillId="2" borderId="0" xfId="0" applyFill="1" applyAlignment="1">
      <alignment horizontal="right"/>
    </xf>
    <xf numFmtId="10" fontId="4" fillId="2" borderId="0" xfId="2" applyNumberFormat="1" applyFont="1" applyFill="1" applyAlignment="1">
      <alignment horizontal="right"/>
    </xf>
    <xf numFmtId="0" fontId="0" fillId="0" borderId="0" xfId="0" applyAlignment="1">
      <alignment horizontal="center"/>
    </xf>
    <xf numFmtId="164" fontId="0" fillId="0" borderId="0" xfId="0" applyNumberFormat="1"/>
    <xf numFmtId="165" fontId="4" fillId="2" borderId="0" xfId="1" applyNumberFormat="1" applyFont="1" applyFill="1"/>
    <xf numFmtId="0" fontId="5" fillId="0" borderId="0" xfId="0" applyFont="1" applyAlignment="1">
      <alignment horizontal="right"/>
    </xf>
    <xf numFmtId="10" fontId="5" fillId="0" borderId="0" xfId="0" applyNumberFormat="1" applyFont="1"/>
    <xf numFmtId="42" fontId="4" fillId="0" borderId="0" xfId="2" applyNumberFormat="1" applyFont="1" applyAlignment="1">
      <alignment horizontal="right"/>
    </xf>
    <xf numFmtId="10" fontId="4" fillId="3" borderId="0" xfId="2" applyNumberFormat="1" applyFont="1" applyFill="1" applyAlignment="1">
      <alignment horizontal="right"/>
    </xf>
    <xf numFmtId="0" fontId="0" fillId="0" borderId="0" xfId="0" applyAlignment="1">
      <alignment horizontal="right"/>
    </xf>
    <xf numFmtId="0" fontId="5" fillId="4" borderId="0" xfId="0" applyFont="1" applyFill="1" applyAlignment="1">
      <alignment horizontal="right"/>
    </xf>
    <xf numFmtId="0" fontId="5" fillId="0" borderId="0" xfId="0" applyFont="1"/>
    <xf numFmtId="42" fontId="5" fillId="0" borderId="0" xfId="2" applyNumberFormat="1" applyFont="1" applyAlignment="1">
      <alignment horizontal="right"/>
    </xf>
    <xf numFmtId="10" fontId="0" fillId="3" borderId="0" xfId="0" applyNumberFormat="1" applyFill="1"/>
    <xf numFmtId="0" fontId="0" fillId="4" borderId="0" xfId="0" applyFill="1"/>
    <xf numFmtId="10" fontId="0" fillId="5" borderId="0" xfId="0" applyNumberFormat="1" applyFill="1"/>
    <xf numFmtId="44" fontId="4" fillId="0" borderId="0" xfId="2" applyFont="1" applyAlignment="1">
      <alignment horizontal="right"/>
    </xf>
    <xf numFmtId="9" fontId="0" fillId="0" borderId="0" xfId="0" applyNumberFormat="1" applyAlignment="1">
      <alignment horizontal="right"/>
    </xf>
    <xf numFmtId="42" fontId="0" fillId="0" borderId="0" xfId="0" applyNumberFormat="1" applyAlignment="1">
      <alignment horizontal="right"/>
    </xf>
    <xf numFmtId="166" fontId="0" fillId="4" borderId="0" xfId="0" applyNumberFormat="1" applyFill="1"/>
    <xf numFmtId="164" fontId="0" fillId="4" borderId="0" xfId="0" applyNumberFormat="1" applyFill="1"/>
    <xf numFmtId="42" fontId="5" fillId="6" borderId="0" xfId="2" applyNumberFormat="1" applyFont="1" applyFill="1" applyAlignment="1">
      <alignment horizontal="right"/>
    </xf>
    <xf numFmtId="0" fontId="0" fillId="4" borderId="0" xfId="0" applyFill="1" applyAlignment="1">
      <alignment horizontal="center"/>
    </xf>
    <xf numFmtId="42" fontId="5" fillId="7" borderId="0" xfId="2" applyNumberFormat="1" applyFont="1" applyFill="1" applyAlignment="1">
      <alignment horizontal="right"/>
    </xf>
    <xf numFmtId="42" fontId="5" fillId="5" borderId="0" xfId="2" applyNumberFormat="1" applyFont="1" applyFill="1" applyAlignment="1">
      <alignment horizontal="right"/>
    </xf>
    <xf numFmtId="42" fontId="5" fillId="0" borderId="0" xfId="0" applyNumberFormat="1" applyFont="1" applyAlignment="1">
      <alignment horizontal="right"/>
    </xf>
    <xf numFmtId="10" fontId="0" fillId="4" borderId="0" xfId="0" applyNumberFormat="1" applyFill="1"/>
    <xf numFmtId="0" fontId="5" fillId="0" borderId="0" xfId="0" applyFont="1" applyAlignment="1">
      <alignment horizontal="center"/>
    </xf>
    <xf numFmtId="164" fontId="6" fillId="0" borderId="0" xfId="0" applyNumberFormat="1" applyFont="1" applyAlignment="1">
      <alignment horizontal="left" vertical="center" wrapText="1"/>
    </xf>
    <xf numFmtId="164" fontId="6" fillId="0" borderId="0" xfId="0" applyNumberFormat="1" applyFont="1" applyAlignment="1">
      <alignment horizontal="center" vertical="center" wrapText="1"/>
    </xf>
    <xf numFmtId="164" fontId="0" fillId="2" borderId="0" xfId="0" applyNumberFormat="1" applyFill="1"/>
    <xf numFmtId="0" fontId="0" fillId="0" borderId="0" xfId="0" applyFill="1"/>
    <xf numFmtId="42" fontId="4" fillId="0" borderId="0" xfId="2" applyNumberFormat="1" applyFont="1" applyFill="1" applyAlignment="1">
      <alignment horizontal="right"/>
    </xf>
    <xf numFmtId="165" fontId="4" fillId="0" borderId="0" xfId="1" applyNumberFormat="1" applyFont="1" applyFill="1"/>
    <xf numFmtId="164" fontId="0" fillId="0" borderId="0" xfId="0" applyNumberFormat="1" applyFill="1"/>
    <xf numFmtId="0" fontId="0" fillId="0" borderId="0" xfId="0" applyFill="1" applyAlignment="1">
      <alignment horizontal="center"/>
    </xf>
    <xf numFmtId="0" fontId="0" fillId="0" borderId="1" xfId="0" applyBorder="1" applyAlignment="1">
      <alignment horizontal="center"/>
    </xf>
    <xf numFmtId="0" fontId="0" fillId="0" borderId="1" xfId="0" applyBorder="1" applyAlignment="1">
      <alignment horizontal="right"/>
    </xf>
    <xf numFmtId="9" fontId="4" fillId="0" borderId="0" xfId="3" applyNumberFormat="1" applyFont="1" applyAlignment="1">
      <alignment horizontal="right"/>
    </xf>
    <xf numFmtId="9" fontId="0" fillId="0" borderId="0" xfId="0" applyNumberFormat="1"/>
    <xf numFmtId="0" fontId="6" fillId="0" borderId="0" xfId="0" applyFont="1" applyFill="1" applyAlignment="1">
      <alignment horizontal="left" vertical="center" wrapText="1"/>
    </xf>
    <xf numFmtId="0" fontId="7" fillId="4" borderId="0" xfId="0" applyFont="1" applyFill="1" applyAlignment="1">
      <alignment horizontal="center"/>
    </xf>
    <xf numFmtId="10" fontId="8" fillId="4" borderId="0" xfId="0" applyNumberFormat="1" applyFont="1" applyFill="1" applyAlignment="1">
      <alignment horizontal="right"/>
    </xf>
    <xf numFmtId="0" fontId="0" fillId="4" borderId="0" xfId="0" applyFill="1" applyAlignment="1">
      <alignment horizontal="right"/>
    </xf>
    <xf numFmtId="164" fontId="9" fillId="0" borderId="0" xfId="0" applyNumberFormat="1" applyFont="1" applyFill="1" applyAlignment="1">
      <alignment horizontal="center" wrapText="1"/>
    </xf>
    <xf numFmtId="164" fontId="6" fillId="0" borderId="0" xfId="0" applyNumberFormat="1" applyFont="1" applyAlignment="1">
      <alignment horizontal="left" vertical="center"/>
    </xf>
    <xf numFmtId="0" fontId="0" fillId="0" borderId="0" xfId="0" applyAlignment="1"/>
    <xf numFmtId="0" fontId="6" fillId="0" borderId="0" xfId="0" applyFont="1" applyBorder="1" applyAlignment="1">
      <alignment horizontal="left" vertical="center"/>
    </xf>
    <xf numFmtId="0" fontId="0" fillId="0" borderId="0" xfId="0" applyFill="1" applyBorder="1" applyAlignment="1">
      <alignment horizontal="right"/>
    </xf>
    <xf numFmtId="0" fontId="0" fillId="0" borderId="0" xfId="0" applyBorder="1"/>
    <xf numFmtId="0" fontId="0" fillId="0" borderId="0" xfId="0" applyBorder="1" applyAlignment="1">
      <alignment horizontal="left" vertical="center"/>
    </xf>
    <xf numFmtId="0" fontId="9" fillId="0" borderId="0" xfId="0" applyFont="1" applyFill="1" applyAlignment="1">
      <alignment horizontal="center" wrapText="1"/>
    </xf>
    <xf numFmtId="9" fontId="0" fillId="0" borderId="0" xfId="0" applyNumberFormat="1" applyFill="1" applyAlignment="1">
      <alignment horizontal="center"/>
    </xf>
    <xf numFmtId="42" fontId="5" fillId="3" borderId="0" xfId="2" applyNumberFormat="1" applyFont="1" applyFill="1" applyAlignment="1">
      <alignment horizontal="right"/>
    </xf>
    <xf numFmtId="0" fontId="10" fillId="0" borderId="0" xfId="0" applyFont="1" applyAlignment="1">
      <alignment horizontal="center"/>
    </xf>
    <xf numFmtId="0" fontId="5" fillId="0" borderId="0" xfId="0" applyFont="1" applyAlignment="1">
      <alignment vertical="top" wrapText="1"/>
    </xf>
    <xf numFmtId="0" fontId="5" fillId="0" borderId="0" xfId="0" applyFont="1" applyAlignment="1">
      <alignment horizontal="center"/>
    </xf>
    <xf numFmtId="0" fontId="5" fillId="0" borderId="1" xfId="0" applyFont="1" applyBorder="1"/>
    <xf numFmtId="44" fontId="5" fillId="0" borderId="1" xfId="2" applyFont="1" applyBorder="1" applyAlignment="1">
      <alignment horizontal="right"/>
    </xf>
    <xf numFmtId="42" fontId="5" fillId="0" borderId="1" xfId="2" applyNumberFormat="1" applyFont="1" applyBorder="1" applyAlignment="1">
      <alignment horizontal="right"/>
    </xf>
    <xf numFmtId="0" fontId="5" fillId="0" borderId="1" xfId="0" applyFont="1" applyBorder="1" applyAlignment="1">
      <alignment horizontal="right"/>
    </xf>
    <xf numFmtId="0" fontId="11" fillId="0" borderId="0" xfId="0" applyFont="1"/>
    <xf numFmtId="167" fontId="11" fillId="0" borderId="0" xfId="0" applyNumberFormat="1" applyFont="1"/>
    <xf numFmtId="167" fontId="0" fillId="0" borderId="0" xfId="0" applyNumberFormat="1" applyAlignment="1">
      <alignment horizontal="right"/>
    </xf>
    <xf numFmtId="0" fontId="12" fillId="0" borderId="0" xfId="0" applyFont="1"/>
    <xf numFmtId="3" fontId="0" fillId="0" borderId="0" xfId="0" applyNumberFormat="1"/>
    <xf numFmtId="3" fontId="5" fillId="0" borderId="2" xfId="0" applyNumberFormat="1" applyFont="1" applyBorder="1"/>
    <xf numFmtId="3" fontId="5" fillId="0" borderId="0" xfId="0" applyNumberFormat="1" applyFont="1"/>
    <xf numFmtId="167" fontId="0" fillId="0" borderId="0" xfId="0" applyNumberFormat="1"/>
    <xf numFmtId="0" fontId="5" fillId="0" borderId="3" xfId="0" applyFont="1" applyBorder="1" applyAlignment="1"/>
    <xf numFmtId="0" fontId="5" fillId="0" borderId="0" xfId="0" applyFont="1" applyAlignment="1">
      <alignment horizontal="left" vertical="top" wrapText="1"/>
    </xf>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left" wrapText="1"/>
    </xf>
    <xf numFmtId="0" fontId="0" fillId="0" borderId="0" xfId="0" applyAlignment="1">
      <alignment horizontal="left" vertical="top" wrapText="1"/>
    </xf>
    <xf numFmtId="0" fontId="5" fillId="0" borderId="3" xfId="0" applyFont="1" applyBorder="1" applyAlignment="1">
      <alignment horizontal="center"/>
    </xf>
    <xf numFmtId="0" fontId="5" fillId="0" borderId="4" xfId="0" applyFont="1" applyBorder="1" applyAlignment="1">
      <alignment horizontal="center"/>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10" fontId="9" fillId="0" borderId="5" xfId="2" applyNumberFormat="1" applyFont="1" applyFill="1" applyBorder="1" applyAlignment="1">
      <alignment horizontal="center" vertical="center" wrapText="1"/>
    </xf>
    <xf numFmtId="42" fontId="9" fillId="0" borderId="1" xfId="2" applyNumberFormat="1" applyFont="1" applyFill="1" applyBorder="1" applyAlignment="1">
      <alignment horizontal="center" vertical="center" wrapText="1"/>
    </xf>
    <xf numFmtId="42" fontId="9" fillId="0" borderId="5" xfId="2"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0" xfId="0" applyFill="1" applyBorder="1" applyAlignment="1">
      <alignment horizontal="right"/>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6" fillId="0" borderId="0" xfId="0" applyFont="1" applyFill="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43"/>
  <sheetViews>
    <sheetView workbookViewId="0">
      <selection sqref="A1:B1"/>
    </sheetView>
  </sheetViews>
  <sheetFormatPr defaultRowHeight="15"/>
  <cols>
    <col min="1" max="1" width="4.7109375" customWidth="1"/>
    <col min="2" max="2" width="77" customWidth="1"/>
  </cols>
  <sheetData>
    <row r="1" spans="1:2">
      <c r="A1" s="73" t="s">
        <v>54</v>
      </c>
      <c r="B1" s="73"/>
    </row>
    <row r="2" spans="1:2" ht="16.5">
      <c r="A2" s="74" t="s">
        <v>55</v>
      </c>
      <c r="B2" s="74"/>
    </row>
    <row r="3" spans="1:2">
      <c r="A3" s="29"/>
    </row>
    <row r="4" spans="1:2" ht="16.5">
      <c r="A4" s="29"/>
      <c r="B4" s="56" t="s">
        <v>56</v>
      </c>
    </row>
    <row r="5" spans="1:2">
      <c r="A5" s="29"/>
    </row>
    <row r="6" spans="1:2">
      <c r="A6" s="29">
        <v>2</v>
      </c>
      <c r="B6" s="13" t="s">
        <v>57</v>
      </c>
    </row>
    <row r="7" spans="1:2">
      <c r="A7" s="29"/>
    </row>
    <row r="8" spans="1:2">
      <c r="A8" s="29">
        <v>3</v>
      </c>
      <c r="B8" s="75" t="s">
        <v>58</v>
      </c>
    </row>
    <row r="9" spans="1:2">
      <c r="A9" s="29"/>
      <c r="B9" s="75"/>
    </row>
    <row r="10" spans="1:2">
      <c r="A10" s="29"/>
    </row>
    <row r="11" spans="1:2">
      <c r="A11" s="29">
        <v>4</v>
      </c>
      <c r="B11" t="s">
        <v>59</v>
      </c>
    </row>
    <row r="12" spans="1:2">
      <c r="A12" s="29"/>
    </row>
    <row r="13" spans="1:2">
      <c r="A13" s="29">
        <v>5</v>
      </c>
      <c r="B13" s="76" t="s">
        <v>73</v>
      </c>
    </row>
    <row r="14" spans="1:2">
      <c r="A14" s="29"/>
      <c r="B14" s="76"/>
    </row>
    <row r="15" spans="1:2">
      <c r="A15" s="29"/>
    </row>
    <row r="16" spans="1:2">
      <c r="A16" s="29">
        <v>6</v>
      </c>
      <c r="B16" s="72" t="s">
        <v>60</v>
      </c>
    </row>
    <row r="17" spans="1:2">
      <c r="A17" s="29"/>
      <c r="B17" s="72"/>
    </row>
    <row r="18" spans="1:2">
      <c r="A18" s="29"/>
      <c r="B18" s="72"/>
    </row>
    <row r="19" spans="1:2">
      <c r="A19" s="29"/>
    </row>
    <row r="20" spans="1:2" ht="14.45" customHeight="1">
      <c r="A20" s="29">
        <v>7</v>
      </c>
      <c r="B20" s="72" t="s">
        <v>61</v>
      </c>
    </row>
    <row r="21" spans="1:2">
      <c r="A21" s="29"/>
      <c r="B21" s="72"/>
    </row>
    <row r="22" spans="1:2">
      <c r="A22" s="29"/>
      <c r="B22" s="72"/>
    </row>
    <row r="23" spans="1:2">
      <c r="A23" s="29"/>
      <c r="B23" s="57"/>
    </row>
    <row r="24" spans="1:2">
      <c r="A24" s="29">
        <v>8</v>
      </c>
      <c r="B24" s="72" t="s">
        <v>70</v>
      </c>
    </row>
    <row r="25" spans="1:2">
      <c r="A25" s="29"/>
      <c r="B25" s="72"/>
    </row>
    <row r="26" spans="1:2">
      <c r="A26" s="29"/>
    </row>
    <row r="27" spans="1:2">
      <c r="A27" s="29">
        <v>9</v>
      </c>
      <c r="B27" s="13" t="s">
        <v>62</v>
      </c>
    </row>
    <row r="28" spans="1:2">
      <c r="A28" s="29"/>
      <c r="B28" s="13" t="s">
        <v>71</v>
      </c>
    </row>
    <row r="29" spans="1:2">
      <c r="A29" s="29" t="s">
        <v>63</v>
      </c>
      <c r="B29" s="13" t="s">
        <v>65</v>
      </c>
    </row>
    <row r="30" spans="1:2">
      <c r="A30" s="29"/>
      <c r="B30" s="13" t="s">
        <v>64</v>
      </c>
    </row>
    <row r="31" spans="1:2">
      <c r="A31" s="29"/>
    </row>
    <row r="32" spans="1:2" ht="14.45" customHeight="1">
      <c r="A32" s="29">
        <v>10</v>
      </c>
      <c r="B32" s="72" t="s">
        <v>72</v>
      </c>
    </row>
    <row r="33" spans="1:2">
      <c r="A33" s="29"/>
      <c r="B33" s="72"/>
    </row>
    <row r="34" spans="1:2">
      <c r="A34" s="29"/>
      <c r="B34" s="72"/>
    </row>
    <row r="35" spans="1:2">
      <c r="A35" s="29"/>
      <c r="B35" s="57"/>
    </row>
    <row r="36" spans="1:2" ht="14.45" customHeight="1">
      <c r="A36" s="29">
        <v>11</v>
      </c>
      <c r="B36" s="72" t="s">
        <v>67</v>
      </c>
    </row>
    <row r="37" spans="1:2">
      <c r="A37" s="29"/>
      <c r="B37" s="72"/>
    </row>
    <row r="38" spans="1:2">
      <c r="A38" s="29"/>
      <c r="B38" s="72"/>
    </row>
    <row r="39" spans="1:2">
      <c r="A39" s="29"/>
      <c r="B39" s="13" t="s">
        <v>66</v>
      </c>
    </row>
    <row r="40" spans="1:2">
      <c r="A40" s="29"/>
      <c r="B40" s="72" t="s">
        <v>68</v>
      </c>
    </row>
    <row r="41" spans="1:2">
      <c r="B41" s="72"/>
    </row>
    <row r="42" spans="1:2">
      <c r="B42" s="76" t="s">
        <v>69</v>
      </c>
    </row>
    <row r="43" spans="1:2">
      <c r="B43" s="76"/>
    </row>
  </sheetData>
  <mergeCells count="11">
    <mergeCell ref="B36:B38"/>
    <mergeCell ref="B40:B41"/>
    <mergeCell ref="B42:B43"/>
    <mergeCell ref="B24:B25"/>
    <mergeCell ref="B32:B34"/>
    <mergeCell ref="B20:B22"/>
    <mergeCell ref="A1:B1"/>
    <mergeCell ref="A2:B2"/>
    <mergeCell ref="B8:B9"/>
    <mergeCell ref="B16:B18"/>
    <mergeCell ref="B13:B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V71"/>
  <sheetViews>
    <sheetView tabSelected="1" workbookViewId="0">
      <pane xSplit="4" topLeftCell="E1" activePane="topRight" state="frozen"/>
      <selection pane="topRight" activeCell="H8" sqref="H8"/>
    </sheetView>
  </sheetViews>
  <sheetFormatPr defaultRowHeight="15"/>
  <cols>
    <col min="1" max="1" width="3.42578125" style="13" customWidth="1"/>
    <col min="2" max="2" width="22.5703125" customWidth="1"/>
    <col min="3" max="3" width="9.7109375" customWidth="1"/>
    <col min="4" max="22" width="11.7109375" customWidth="1"/>
  </cols>
  <sheetData>
    <row r="1" spans="1:22">
      <c r="C1" s="58" t="s">
        <v>142</v>
      </c>
    </row>
    <row r="2" spans="1:22">
      <c r="C2" s="58" t="s">
        <v>143</v>
      </c>
    </row>
    <row r="3" spans="1:22">
      <c r="C3" s="4" t="s">
        <v>144</v>
      </c>
    </row>
    <row r="5" spans="1:22">
      <c r="B5" s="7" t="s">
        <v>74</v>
      </c>
      <c r="C5" s="7" t="s">
        <v>10</v>
      </c>
      <c r="D5" s="71" t="s">
        <v>44</v>
      </c>
      <c r="E5" s="77" t="s">
        <v>42</v>
      </c>
      <c r="F5" s="78"/>
      <c r="G5" s="77" t="s">
        <v>42</v>
      </c>
      <c r="H5" s="78"/>
      <c r="I5" s="77" t="s">
        <v>42</v>
      </c>
      <c r="J5" s="78"/>
      <c r="K5" s="77" t="s">
        <v>42</v>
      </c>
      <c r="L5" s="78"/>
      <c r="M5" s="77" t="s">
        <v>42</v>
      </c>
      <c r="N5" s="78"/>
      <c r="O5" s="77" t="s">
        <v>42</v>
      </c>
      <c r="P5" s="78"/>
      <c r="Q5" s="77" t="s">
        <v>42</v>
      </c>
      <c r="R5" s="78"/>
      <c r="S5" s="77" t="s">
        <v>42</v>
      </c>
      <c r="T5" s="78"/>
      <c r="U5" s="77" t="s">
        <v>42</v>
      </c>
      <c r="V5" s="78"/>
    </row>
    <row r="6" spans="1:22">
      <c r="B6" s="7" t="s">
        <v>141</v>
      </c>
      <c r="D6" s="38" t="s">
        <v>140</v>
      </c>
      <c r="E6" s="38" t="s">
        <v>140</v>
      </c>
      <c r="F6" s="38" t="s">
        <v>140</v>
      </c>
      <c r="G6" s="38" t="s">
        <v>140</v>
      </c>
      <c r="H6" s="38" t="s">
        <v>140</v>
      </c>
      <c r="I6" s="38" t="s">
        <v>140</v>
      </c>
      <c r="J6" s="38" t="s">
        <v>140</v>
      </c>
      <c r="K6" s="38" t="s">
        <v>140</v>
      </c>
      <c r="L6" s="38" t="s">
        <v>140</v>
      </c>
      <c r="M6" s="38" t="s">
        <v>140</v>
      </c>
      <c r="N6" s="38" t="s">
        <v>140</v>
      </c>
      <c r="O6" s="38" t="s">
        <v>140</v>
      </c>
      <c r="P6" s="38" t="s">
        <v>140</v>
      </c>
      <c r="Q6" s="38" t="s">
        <v>140</v>
      </c>
      <c r="R6" s="38" t="s">
        <v>140</v>
      </c>
      <c r="S6" s="38" t="s">
        <v>140</v>
      </c>
      <c r="T6" s="38" t="s">
        <v>140</v>
      </c>
      <c r="U6" s="38" t="s">
        <v>140</v>
      </c>
      <c r="V6" s="38" t="s">
        <v>140</v>
      </c>
    </row>
    <row r="7" spans="1:22">
      <c r="A7" s="13" t="s">
        <v>75</v>
      </c>
    </row>
    <row r="8" spans="1:22">
      <c r="B8" t="s">
        <v>76</v>
      </c>
      <c r="C8" s="67">
        <f>SUM(D8:V8)</f>
        <v>0</v>
      </c>
    </row>
    <row r="9" spans="1:22">
      <c r="B9" t="s">
        <v>77</v>
      </c>
      <c r="C9" s="67">
        <f>SUM(D9:L9)</f>
        <v>0</v>
      </c>
    </row>
    <row r="10" spans="1:22">
      <c r="B10" t="s">
        <v>78</v>
      </c>
      <c r="C10" s="67">
        <f>SUM(D10:L10)</f>
        <v>0</v>
      </c>
    </row>
    <row r="11" spans="1:22">
      <c r="B11" t="s">
        <v>79</v>
      </c>
      <c r="C11" s="67">
        <f>SUM(D11:L11)</f>
        <v>0</v>
      </c>
    </row>
    <row r="12" spans="1:22">
      <c r="B12" t="s">
        <v>80</v>
      </c>
      <c r="C12" s="67"/>
    </row>
    <row r="13" spans="1:22">
      <c r="B13" t="s">
        <v>81</v>
      </c>
      <c r="C13" s="67">
        <f>SUM(D13:M13)</f>
        <v>0</v>
      </c>
    </row>
    <row r="14" spans="1:22" s="13" customFormat="1" ht="15.75" thickBot="1">
      <c r="B14" s="7" t="s">
        <v>82</v>
      </c>
      <c r="C14" s="68">
        <f>SUM(C8:C13)</f>
        <v>0</v>
      </c>
      <c r="D14" s="68">
        <f t="shared" ref="D14:V14" si="0">SUM(D8:D13)</f>
        <v>0</v>
      </c>
      <c r="E14" s="68">
        <f t="shared" si="0"/>
        <v>0</v>
      </c>
      <c r="F14" s="68">
        <f t="shared" si="0"/>
        <v>0</v>
      </c>
      <c r="G14" s="68">
        <f t="shared" si="0"/>
        <v>0</v>
      </c>
      <c r="H14" s="68">
        <f t="shared" si="0"/>
        <v>0</v>
      </c>
      <c r="I14" s="68">
        <f t="shared" si="0"/>
        <v>0</v>
      </c>
      <c r="J14" s="68">
        <f t="shared" si="0"/>
        <v>0</v>
      </c>
      <c r="K14" s="68">
        <f t="shared" si="0"/>
        <v>0</v>
      </c>
      <c r="L14" s="68">
        <f t="shared" si="0"/>
        <v>0</v>
      </c>
      <c r="M14" s="68">
        <f t="shared" si="0"/>
        <v>0</v>
      </c>
      <c r="N14" s="68">
        <f t="shared" si="0"/>
        <v>0</v>
      </c>
      <c r="O14" s="68">
        <f t="shared" si="0"/>
        <v>0</v>
      </c>
      <c r="P14" s="68">
        <f t="shared" si="0"/>
        <v>0</v>
      </c>
      <c r="Q14" s="68">
        <f t="shared" si="0"/>
        <v>0</v>
      </c>
      <c r="R14" s="68">
        <f t="shared" si="0"/>
        <v>0</v>
      </c>
      <c r="S14" s="68">
        <f t="shared" si="0"/>
        <v>0</v>
      </c>
      <c r="T14" s="68">
        <f t="shared" si="0"/>
        <v>0</v>
      </c>
      <c r="U14" s="68">
        <f t="shared" si="0"/>
        <v>0</v>
      </c>
      <c r="V14" s="68">
        <f t="shared" si="0"/>
        <v>0</v>
      </c>
    </row>
    <row r="15" spans="1:22" s="13" customFormat="1" ht="15.75" thickTop="1">
      <c r="A15" s="13" t="s">
        <v>83</v>
      </c>
      <c r="C15" s="69" t="e">
        <f>C16+C17+#REF!+C20+C26+C31+C35+C45+C51+C56+C61+C66</f>
        <v>#REF!</v>
      </c>
      <c r="D15" s="69">
        <f>D16+D17+D18+D20+D26+D31+D35+D45+D51+D56+D61+D66</f>
        <v>0</v>
      </c>
      <c r="E15" s="69">
        <f t="shared" ref="E15:V15" si="1">E16+E17+E18+E20+E26+E31+E35+E45+E51+E56+E61+E66</f>
        <v>0</v>
      </c>
      <c r="F15" s="69">
        <f t="shared" si="1"/>
        <v>0</v>
      </c>
      <c r="G15" s="69">
        <f t="shared" si="1"/>
        <v>0</v>
      </c>
      <c r="H15" s="69">
        <f t="shared" si="1"/>
        <v>0</v>
      </c>
      <c r="I15" s="69">
        <f t="shared" si="1"/>
        <v>0</v>
      </c>
      <c r="J15" s="69">
        <f t="shared" si="1"/>
        <v>0</v>
      </c>
      <c r="K15" s="69">
        <f t="shared" si="1"/>
        <v>0</v>
      </c>
      <c r="L15" s="69">
        <f t="shared" si="1"/>
        <v>0</v>
      </c>
      <c r="M15" s="69">
        <f t="shared" si="1"/>
        <v>0</v>
      </c>
      <c r="N15" s="69">
        <f t="shared" si="1"/>
        <v>0</v>
      </c>
      <c r="O15" s="69">
        <f t="shared" si="1"/>
        <v>0</v>
      </c>
      <c r="P15" s="69">
        <f t="shared" si="1"/>
        <v>0</v>
      </c>
      <c r="Q15" s="69">
        <f t="shared" si="1"/>
        <v>0</v>
      </c>
      <c r="R15" s="69">
        <f t="shared" si="1"/>
        <v>0</v>
      </c>
      <c r="S15" s="69">
        <f t="shared" si="1"/>
        <v>0</v>
      </c>
      <c r="T15" s="69">
        <f t="shared" si="1"/>
        <v>0</v>
      </c>
      <c r="U15" s="69">
        <f t="shared" si="1"/>
        <v>0</v>
      </c>
      <c r="V15" s="69">
        <f t="shared" si="1"/>
        <v>0</v>
      </c>
    </row>
    <row r="16" spans="1:22" ht="17.25">
      <c r="A16" s="63" t="s">
        <v>84</v>
      </c>
      <c r="C16" s="69">
        <f>SUM(D16:L16)</f>
        <v>0</v>
      </c>
    </row>
    <row r="17" spans="1:22" ht="17.25">
      <c r="A17" s="63" t="s">
        <v>85</v>
      </c>
      <c r="C17" s="69">
        <f>SUM(D17:L17)</f>
        <v>0</v>
      </c>
    </row>
    <row r="18" spans="1:22" ht="17.25">
      <c r="A18" s="63" t="s">
        <v>86</v>
      </c>
      <c r="C18" s="67">
        <f>SUM(D18:L18)</f>
        <v>0</v>
      </c>
      <c r="D18">
        <f>D19*D16</f>
        <v>0</v>
      </c>
      <c r="E18">
        <f t="shared" ref="E18:V18" si="2">E19*E16</f>
        <v>0</v>
      </c>
      <c r="F18">
        <f t="shared" si="2"/>
        <v>0</v>
      </c>
      <c r="G18">
        <f t="shared" si="2"/>
        <v>0</v>
      </c>
      <c r="H18">
        <f t="shared" si="2"/>
        <v>0</v>
      </c>
      <c r="I18">
        <f t="shared" si="2"/>
        <v>0</v>
      </c>
      <c r="J18">
        <f t="shared" si="2"/>
        <v>0</v>
      </c>
      <c r="K18">
        <f t="shared" si="2"/>
        <v>0</v>
      </c>
      <c r="L18">
        <f t="shared" si="2"/>
        <v>0</v>
      </c>
      <c r="M18">
        <f t="shared" si="2"/>
        <v>0</v>
      </c>
      <c r="N18">
        <f t="shared" si="2"/>
        <v>0</v>
      </c>
      <c r="O18">
        <f t="shared" si="2"/>
        <v>0</v>
      </c>
      <c r="P18">
        <f t="shared" si="2"/>
        <v>0</v>
      </c>
      <c r="Q18">
        <f t="shared" si="2"/>
        <v>0</v>
      </c>
      <c r="R18">
        <f t="shared" si="2"/>
        <v>0</v>
      </c>
      <c r="S18">
        <f t="shared" si="2"/>
        <v>0</v>
      </c>
      <c r="T18">
        <f t="shared" si="2"/>
        <v>0</v>
      </c>
      <c r="U18">
        <f t="shared" si="2"/>
        <v>0</v>
      </c>
      <c r="V18">
        <f t="shared" si="2"/>
        <v>0</v>
      </c>
    </row>
    <row r="19" spans="1:22" ht="17.25">
      <c r="A19" s="64"/>
      <c r="B19" s="65" t="s">
        <v>87</v>
      </c>
      <c r="C19" s="70"/>
    </row>
    <row r="20" spans="1:22" ht="17.25">
      <c r="A20" s="63" t="s">
        <v>88</v>
      </c>
      <c r="C20" s="69">
        <f>SUM(C21:C25)</f>
        <v>0</v>
      </c>
      <c r="D20" s="69">
        <f t="shared" ref="D20:V20" si="3">SUM(D21:D25)</f>
        <v>0</v>
      </c>
      <c r="E20" s="69">
        <f t="shared" si="3"/>
        <v>0</v>
      </c>
      <c r="F20" s="69">
        <f t="shared" si="3"/>
        <v>0</v>
      </c>
      <c r="G20" s="69">
        <f t="shared" si="3"/>
        <v>0</v>
      </c>
      <c r="H20" s="69">
        <f t="shared" si="3"/>
        <v>0</v>
      </c>
      <c r="I20" s="69">
        <f t="shared" si="3"/>
        <v>0</v>
      </c>
      <c r="J20" s="69">
        <f t="shared" si="3"/>
        <v>0</v>
      </c>
      <c r="K20" s="69">
        <f t="shared" si="3"/>
        <v>0</v>
      </c>
      <c r="L20" s="69">
        <f t="shared" si="3"/>
        <v>0</v>
      </c>
      <c r="M20" s="69">
        <f t="shared" si="3"/>
        <v>0</v>
      </c>
      <c r="N20" s="69">
        <f t="shared" si="3"/>
        <v>0</v>
      </c>
      <c r="O20" s="69">
        <f t="shared" si="3"/>
        <v>0</v>
      </c>
      <c r="P20" s="69">
        <f t="shared" si="3"/>
        <v>0</v>
      </c>
      <c r="Q20" s="69">
        <f t="shared" si="3"/>
        <v>0</v>
      </c>
      <c r="R20" s="69">
        <f t="shared" si="3"/>
        <v>0</v>
      </c>
      <c r="S20" s="69">
        <f t="shared" si="3"/>
        <v>0</v>
      </c>
      <c r="T20" s="69">
        <f t="shared" si="3"/>
        <v>0</v>
      </c>
      <c r="U20" s="69">
        <f t="shared" si="3"/>
        <v>0</v>
      </c>
      <c r="V20" s="69">
        <f t="shared" si="3"/>
        <v>0</v>
      </c>
    </row>
    <row r="21" spans="1:22" ht="16.5">
      <c r="B21" s="66" t="s">
        <v>89</v>
      </c>
      <c r="C21" s="67">
        <f>SUM(D21:L21)</f>
        <v>0</v>
      </c>
    </row>
    <row r="22" spans="1:22" ht="16.5">
      <c r="B22" s="66" t="s">
        <v>90</v>
      </c>
      <c r="C22" s="67">
        <f>SUM(D22:L22)</f>
        <v>0</v>
      </c>
    </row>
    <row r="23" spans="1:22" ht="16.5">
      <c r="B23" s="66" t="s">
        <v>91</v>
      </c>
      <c r="C23" s="67">
        <f>SUM(D23:L23)</f>
        <v>0</v>
      </c>
    </row>
    <row r="24" spans="1:22" ht="16.5">
      <c r="B24" s="66" t="s">
        <v>92</v>
      </c>
      <c r="C24" s="67">
        <f>SUM(D24:L24)</f>
        <v>0</v>
      </c>
    </row>
    <row r="25" spans="1:22" ht="16.5">
      <c r="B25" s="66" t="s">
        <v>93</v>
      </c>
      <c r="C25" s="67">
        <f>SUM(D25:L25)</f>
        <v>0</v>
      </c>
    </row>
    <row r="26" spans="1:22" ht="17.25">
      <c r="A26" s="63" t="s">
        <v>94</v>
      </c>
      <c r="C26" s="69">
        <f>SUM(C27:C30)</f>
        <v>0</v>
      </c>
      <c r="D26" s="69">
        <f t="shared" ref="D26:V26" si="4">SUM(D27:D30)</f>
        <v>0</v>
      </c>
      <c r="E26" s="69">
        <f t="shared" si="4"/>
        <v>0</v>
      </c>
      <c r="F26" s="69">
        <f t="shared" si="4"/>
        <v>0</v>
      </c>
      <c r="G26" s="69">
        <f t="shared" si="4"/>
        <v>0</v>
      </c>
      <c r="H26" s="69">
        <f t="shared" si="4"/>
        <v>0</v>
      </c>
      <c r="I26" s="69">
        <f t="shared" si="4"/>
        <v>0</v>
      </c>
      <c r="J26" s="69">
        <f t="shared" si="4"/>
        <v>0</v>
      </c>
      <c r="K26" s="69">
        <f t="shared" si="4"/>
        <v>0</v>
      </c>
      <c r="L26" s="69">
        <f t="shared" si="4"/>
        <v>0</v>
      </c>
      <c r="M26" s="69">
        <f t="shared" si="4"/>
        <v>0</v>
      </c>
      <c r="N26" s="69">
        <f t="shared" si="4"/>
        <v>0</v>
      </c>
      <c r="O26" s="69">
        <f t="shared" si="4"/>
        <v>0</v>
      </c>
      <c r="P26" s="69">
        <f t="shared" si="4"/>
        <v>0</v>
      </c>
      <c r="Q26" s="69">
        <f t="shared" si="4"/>
        <v>0</v>
      </c>
      <c r="R26" s="69">
        <f t="shared" si="4"/>
        <v>0</v>
      </c>
      <c r="S26" s="69">
        <f t="shared" si="4"/>
        <v>0</v>
      </c>
      <c r="T26" s="69">
        <f t="shared" si="4"/>
        <v>0</v>
      </c>
      <c r="U26" s="69">
        <f t="shared" si="4"/>
        <v>0</v>
      </c>
      <c r="V26" s="69">
        <f t="shared" si="4"/>
        <v>0</v>
      </c>
    </row>
    <row r="27" spans="1:22" ht="16.5">
      <c r="B27" s="66" t="s">
        <v>95</v>
      </c>
      <c r="C27" s="67">
        <f>SUM(D27:L27)</f>
        <v>0</v>
      </c>
    </row>
    <row r="28" spans="1:22" ht="16.5">
      <c r="B28" s="66" t="s">
        <v>96</v>
      </c>
      <c r="C28" s="67">
        <f>SUM(D28:L28)</f>
        <v>0</v>
      </c>
    </row>
    <row r="29" spans="1:22" ht="16.5">
      <c r="B29" s="66" t="s">
        <v>97</v>
      </c>
      <c r="C29" s="67">
        <f>SUM(D29:L29)</f>
        <v>0</v>
      </c>
    </row>
    <row r="30" spans="1:22" ht="16.5">
      <c r="B30" s="66" t="s">
        <v>98</v>
      </c>
      <c r="C30" s="67">
        <f>SUM(D30:L30)</f>
        <v>0</v>
      </c>
    </row>
    <row r="31" spans="1:22" ht="17.25">
      <c r="A31" s="63" t="s">
        <v>99</v>
      </c>
      <c r="C31" s="69">
        <f>SUM(C32:C34)</f>
        <v>0</v>
      </c>
      <c r="D31" s="69">
        <f t="shared" ref="D31:V31" si="5">SUM(D32:D34)</f>
        <v>0</v>
      </c>
      <c r="E31" s="69">
        <f t="shared" si="5"/>
        <v>0</v>
      </c>
      <c r="F31" s="69">
        <f t="shared" si="5"/>
        <v>0</v>
      </c>
      <c r="G31" s="69">
        <f t="shared" si="5"/>
        <v>0</v>
      </c>
      <c r="H31" s="69">
        <f t="shared" si="5"/>
        <v>0</v>
      </c>
      <c r="I31" s="69">
        <f t="shared" si="5"/>
        <v>0</v>
      </c>
      <c r="J31" s="69">
        <f t="shared" si="5"/>
        <v>0</v>
      </c>
      <c r="K31" s="69">
        <f t="shared" si="5"/>
        <v>0</v>
      </c>
      <c r="L31" s="69">
        <f t="shared" si="5"/>
        <v>0</v>
      </c>
      <c r="M31" s="69">
        <f t="shared" si="5"/>
        <v>0</v>
      </c>
      <c r="N31" s="69">
        <f t="shared" si="5"/>
        <v>0</v>
      </c>
      <c r="O31" s="69">
        <f t="shared" si="5"/>
        <v>0</v>
      </c>
      <c r="P31" s="69">
        <f t="shared" si="5"/>
        <v>0</v>
      </c>
      <c r="Q31" s="69">
        <f t="shared" si="5"/>
        <v>0</v>
      </c>
      <c r="R31" s="69">
        <f t="shared" si="5"/>
        <v>0</v>
      </c>
      <c r="S31" s="69">
        <f t="shared" si="5"/>
        <v>0</v>
      </c>
      <c r="T31" s="69">
        <f t="shared" si="5"/>
        <v>0</v>
      </c>
      <c r="U31" s="69">
        <f t="shared" si="5"/>
        <v>0</v>
      </c>
      <c r="V31" s="69">
        <f t="shared" si="5"/>
        <v>0</v>
      </c>
    </row>
    <row r="32" spans="1:22" ht="16.5">
      <c r="B32" s="66" t="s">
        <v>100</v>
      </c>
      <c r="C32" s="67">
        <f>SUM(D32:L32)</f>
        <v>0</v>
      </c>
    </row>
    <row r="33" spans="1:22" ht="16.5">
      <c r="B33" s="66" t="s">
        <v>101</v>
      </c>
      <c r="C33" s="67">
        <f>SUM(D33:L33)</f>
        <v>0</v>
      </c>
    </row>
    <row r="34" spans="1:22" ht="16.5">
      <c r="B34" s="66" t="s">
        <v>102</v>
      </c>
      <c r="C34" s="67">
        <f>SUM(D34:L34)</f>
        <v>0</v>
      </c>
    </row>
    <row r="35" spans="1:22" ht="17.25">
      <c r="A35" s="63" t="s">
        <v>103</v>
      </c>
      <c r="C35" s="69">
        <f>SUM(C36:C38)</f>
        <v>0</v>
      </c>
      <c r="D35" s="69">
        <f t="shared" ref="D35:V35" si="6">SUM(D36:D38)</f>
        <v>0</v>
      </c>
      <c r="E35" s="69">
        <f t="shared" si="6"/>
        <v>0</v>
      </c>
      <c r="F35" s="69">
        <f t="shared" si="6"/>
        <v>0</v>
      </c>
      <c r="G35" s="69">
        <f t="shared" si="6"/>
        <v>0</v>
      </c>
      <c r="H35" s="69">
        <f t="shared" si="6"/>
        <v>0</v>
      </c>
      <c r="I35" s="69">
        <f t="shared" si="6"/>
        <v>0</v>
      </c>
      <c r="J35" s="69">
        <f t="shared" si="6"/>
        <v>0</v>
      </c>
      <c r="K35" s="69">
        <f t="shared" si="6"/>
        <v>0</v>
      </c>
      <c r="L35" s="69">
        <f t="shared" si="6"/>
        <v>0</v>
      </c>
      <c r="M35" s="69">
        <f t="shared" si="6"/>
        <v>0</v>
      </c>
      <c r="N35" s="69">
        <f t="shared" si="6"/>
        <v>0</v>
      </c>
      <c r="O35" s="69">
        <f t="shared" si="6"/>
        <v>0</v>
      </c>
      <c r="P35" s="69">
        <f t="shared" si="6"/>
        <v>0</v>
      </c>
      <c r="Q35" s="69">
        <f t="shared" si="6"/>
        <v>0</v>
      </c>
      <c r="R35" s="69">
        <f t="shared" si="6"/>
        <v>0</v>
      </c>
      <c r="S35" s="69">
        <f t="shared" si="6"/>
        <v>0</v>
      </c>
      <c r="T35" s="69">
        <f t="shared" si="6"/>
        <v>0</v>
      </c>
      <c r="U35" s="69">
        <f t="shared" si="6"/>
        <v>0</v>
      </c>
      <c r="V35" s="69">
        <f t="shared" si="6"/>
        <v>0</v>
      </c>
    </row>
    <row r="36" spans="1:22" ht="16.5">
      <c r="B36" s="66" t="s">
        <v>104</v>
      </c>
      <c r="C36" s="67">
        <f>SUM(D36:L36)</f>
        <v>0</v>
      </c>
    </row>
    <row r="37" spans="1:22" ht="16.5">
      <c r="B37" s="66" t="s">
        <v>105</v>
      </c>
      <c r="C37" s="67">
        <f>SUM(D37:L37)</f>
        <v>0</v>
      </c>
    </row>
    <row r="38" spans="1:22" ht="16.5">
      <c r="B38" s="66" t="s">
        <v>106</v>
      </c>
      <c r="C38" s="67">
        <f>SUM(D38:L38)</f>
        <v>0</v>
      </c>
    </row>
    <row r="39" spans="1:22" ht="17.25">
      <c r="A39" s="63" t="s">
        <v>107</v>
      </c>
      <c r="C39" s="69">
        <f t="shared" ref="C39:V39" si="7">SUM(C40:C44)</f>
        <v>0</v>
      </c>
      <c r="D39" s="69">
        <f t="shared" si="7"/>
        <v>0</v>
      </c>
      <c r="E39" s="69">
        <f t="shared" si="7"/>
        <v>0</v>
      </c>
      <c r="F39" s="69">
        <f t="shared" si="7"/>
        <v>0</v>
      </c>
      <c r="G39" s="69">
        <f t="shared" si="7"/>
        <v>0</v>
      </c>
      <c r="H39" s="69">
        <f t="shared" si="7"/>
        <v>0</v>
      </c>
      <c r="I39" s="69">
        <f t="shared" si="7"/>
        <v>0</v>
      </c>
      <c r="J39" s="69">
        <f t="shared" si="7"/>
        <v>0</v>
      </c>
      <c r="K39" s="69">
        <f t="shared" si="7"/>
        <v>0</v>
      </c>
      <c r="L39" s="69">
        <f t="shared" si="7"/>
        <v>0</v>
      </c>
      <c r="M39" s="69">
        <f t="shared" si="7"/>
        <v>0</v>
      </c>
      <c r="N39" s="69">
        <f t="shared" si="7"/>
        <v>0</v>
      </c>
      <c r="O39" s="69">
        <f t="shared" si="7"/>
        <v>0</v>
      </c>
      <c r="P39" s="69">
        <f t="shared" si="7"/>
        <v>0</v>
      </c>
      <c r="Q39" s="69">
        <f t="shared" si="7"/>
        <v>0</v>
      </c>
      <c r="R39" s="69">
        <f t="shared" si="7"/>
        <v>0</v>
      </c>
      <c r="S39" s="69">
        <f t="shared" si="7"/>
        <v>0</v>
      </c>
      <c r="T39" s="69">
        <f t="shared" si="7"/>
        <v>0</v>
      </c>
      <c r="U39" s="69">
        <f t="shared" si="7"/>
        <v>0</v>
      </c>
      <c r="V39" s="69">
        <f t="shared" si="7"/>
        <v>0</v>
      </c>
    </row>
    <row r="40" spans="1:22" ht="16.5">
      <c r="B40" s="66" t="s">
        <v>108</v>
      </c>
      <c r="C40" s="67">
        <f>SUM(D40:L40)</f>
        <v>0</v>
      </c>
    </row>
    <row r="41" spans="1:22" ht="16.5">
      <c r="B41" s="66" t="s">
        <v>109</v>
      </c>
      <c r="C41" s="67">
        <f>SUM(D41:L41)</f>
        <v>0</v>
      </c>
    </row>
    <row r="42" spans="1:22" ht="16.5">
      <c r="B42" s="66" t="s">
        <v>110</v>
      </c>
      <c r="C42" s="67">
        <f>SUM(D42:L42)</f>
        <v>0</v>
      </c>
    </row>
    <row r="43" spans="1:22" ht="16.5">
      <c r="B43" s="66" t="s">
        <v>111</v>
      </c>
      <c r="C43" s="67">
        <f>SUM(D43:L43)</f>
        <v>0</v>
      </c>
    </row>
    <row r="44" spans="1:22" ht="16.5">
      <c r="B44" s="66" t="s">
        <v>112</v>
      </c>
      <c r="C44" s="67">
        <f>SUM(D44:L44)</f>
        <v>0</v>
      </c>
    </row>
    <row r="45" spans="1:22" ht="17.25">
      <c r="A45" s="63" t="s">
        <v>113</v>
      </c>
      <c r="C45" s="69">
        <f t="shared" ref="C45:V45" si="8">SUM(C46:C50)</f>
        <v>0</v>
      </c>
      <c r="D45" s="69">
        <f t="shared" si="8"/>
        <v>0</v>
      </c>
      <c r="E45" s="69">
        <f t="shared" si="8"/>
        <v>0</v>
      </c>
      <c r="F45" s="69">
        <f t="shared" si="8"/>
        <v>0</v>
      </c>
      <c r="G45" s="69">
        <f t="shared" si="8"/>
        <v>0</v>
      </c>
      <c r="H45" s="69">
        <f t="shared" si="8"/>
        <v>0</v>
      </c>
      <c r="I45" s="69">
        <f t="shared" si="8"/>
        <v>0</v>
      </c>
      <c r="J45" s="69">
        <f t="shared" si="8"/>
        <v>0</v>
      </c>
      <c r="K45" s="69">
        <f t="shared" si="8"/>
        <v>0</v>
      </c>
      <c r="L45" s="69">
        <f t="shared" si="8"/>
        <v>0</v>
      </c>
      <c r="M45" s="69">
        <f t="shared" si="8"/>
        <v>0</v>
      </c>
      <c r="N45" s="69">
        <f t="shared" si="8"/>
        <v>0</v>
      </c>
      <c r="O45" s="69">
        <f t="shared" si="8"/>
        <v>0</v>
      </c>
      <c r="P45" s="69">
        <f t="shared" si="8"/>
        <v>0</v>
      </c>
      <c r="Q45" s="69">
        <f t="shared" si="8"/>
        <v>0</v>
      </c>
      <c r="R45" s="69">
        <f t="shared" si="8"/>
        <v>0</v>
      </c>
      <c r="S45" s="69">
        <f t="shared" si="8"/>
        <v>0</v>
      </c>
      <c r="T45" s="69">
        <f t="shared" si="8"/>
        <v>0</v>
      </c>
      <c r="U45" s="69">
        <f t="shared" si="8"/>
        <v>0</v>
      </c>
      <c r="V45" s="69">
        <f t="shared" si="8"/>
        <v>0</v>
      </c>
    </row>
    <row r="46" spans="1:22" ht="16.5">
      <c r="B46" s="66" t="s">
        <v>114</v>
      </c>
      <c r="C46" s="67">
        <f>SUM(D46:L46)</f>
        <v>0</v>
      </c>
    </row>
    <row r="47" spans="1:22" ht="16.5">
      <c r="B47" s="66" t="s">
        <v>115</v>
      </c>
      <c r="C47" s="67">
        <f>SUM(D47:L47)</f>
        <v>0</v>
      </c>
    </row>
    <row r="48" spans="1:22" ht="16.5">
      <c r="B48" s="66" t="s">
        <v>116</v>
      </c>
      <c r="C48" s="67">
        <f>SUM(D48:L48)</f>
        <v>0</v>
      </c>
    </row>
    <row r="49" spans="1:22" ht="16.5">
      <c r="B49" s="66" t="s">
        <v>117</v>
      </c>
      <c r="C49" s="67">
        <f>SUM(D49:L49)</f>
        <v>0</v>
      </c>
    </row>
    <row r="50" spans="1:22" ht="16.5">
      <c r="B50" s="66" t="s">
        <v>118</v>
      </c>
      <c r="C50" s="67">
        <f>SUM(D50:L50)</f>
        <v>0</v>
      </c>
    </row>
    <row r="51" spans="1:22" ht="17.25">
      <c r="A51" s="63" t="s">
        <v>119</v>
      </c>
      <c r="C51" s="69">
        <f t="shared" ref="C51:V51" si="9">SUM(C52:C55)</f>
        <v>0</v>
      </c>
      <c r="D51" s="69">
        <f t="shared" si="9"/>
        <v>0</v>
      </c>
      <c r="E51" s="69">
        <f t="shared" si="9"/>
        <v>0</v>
      </c>
      <c r="F51" s="69">
        <f t="shared" si="9"/>
        <v>0</v>
      </c>
      <c r="G51" s="69">
        <f t="shared" si="9"/>
        <v>0</v>
      </c>
      <c r="H51" s="69">
        <f t="shared" si="9"/>
        <v>0</v>
      </c>
      <c r="I51" s="69">
        <f t="shared" si="9"/>
        <v>0</v>
      </c>
      <c r="J51" s="69">
        <f t="shared" si="9"/>
        <v>0</v>
      </c>
      <c r="K51" s="69">
        <f t="shared" si="9"/>
        <v>0</v>
      </c>
      <c r="L51" s="69">
        <f t="shared" si="9"/>
        <v>0</v>
      </c>
      <c r="M51" s="69">
        <f t="shared" si="9"/>
        <v>0</v>
      </c>
      <c r="N51" s="69">
        <f t="shared" si="9"/>
        <v>0</v>
      </c>
      <c r="O51" s="69">
        <f t="shared" si="9"/>
        <v>0</v>
      </c>
      <c r="P51" s="69">
        <f t="shared" si="9"/>
        <v>0</v>
      </c>
      <c r="Q51" s="69">
        <f t="shared" si="9"/>
        <v>0</v>
      </c>
      <c r="R51" s="69">
        <f t="shared" si="9"/>
        <v>0</v>
      </c>
      <c r="S51" s="69">
        <f t="shared" si="9"/>
        <v>0</v>
      </c>
      <c r="T51" s="69">
        <f t="shared" si="9"/>
        <v>0</v>
      </c>
      <c r="U51" s="69">
        <f t="shared" si="9"/>
        <v>0</v>
      </c>
      <c r="V51" s="69">
        <f t="shared" si="9"/>
        <v>0</v>
      </c>
    </row>
    <row r="52" spans="1:22" ht="16.5">
      <c r="B52" s="66" t="s">
        <v>120</v>
      </c>
      <c r="C52" s="67">
        <f>SUM(D52:L52)</f>
        <v>0</v>
      </c>
    </row>
    <row r="53" spans="1:22" ht="16.5">
      <c r="B53" s="66" t="s">
        <v>121</v>
      </c>
      <c r="C53" s="67">
        <f>SUM(D53:L53)</f>
        <v>0</v>
      </c>
    </row>
    <row r="54" spans="1:22" ht="16.5">
      <c r="B54" s="66" t="s">
        <v>122</v>
      </c>
      <c r="C54" s="67">
        <f>SUM(D54:L54)</f>
        <v>0</v>
      </c>
    </row>
    <row r="55" spans="1:22" ht="16.5">
      <c r="B55" s="66" t="s">
        <v>123</v>
      </c>
      <c r="C55" s="67">
        <f>SUM(D55:L55)</f>
        <v>0</v>
      </c>
    </row>
    <row r="56" spans="1:22" ht="17.25">
      <c r="A56" s="63" t="s">
        <v>124</v>
      </c>
      <c r="C56" s="69">
        <f>SUM(C57:C60)</f>
        <v>0</v>
      </c>
      <c r="D56" s="69">
        <f t="shared" ref="D56:V56" si="10">SUM(D57:D60)</f>
        <v>0</v>
      </c>
      <c r="E56" s="69">
        <f t="shared" si="10"/>
        <v>0</v>
      </c>
      <c r="F56" s="69">
        <f t="shared" si="10"/>
        <v>0</v>
      </c>
      <c r="G56" s="69">
        <f t="shared" si="10"/>
        <v>0</v>
      </c>
      <c r="H56" s="69">
        <f t="shared" si="10"/>
        <v>0</v>
      </c>
      <c r="I56" s="69">
        <f t="shared" si="10"/>
        <v>0</v>
      </c>
      <c r="J56" s="69">
        <f t="shared" si="10"/>
        <v>0</v>
      </c>
      <c r="K56" s="69">
        <f t="shared" si="10"/>
        <v>0</v>
      </c>
      <c r="L56" s="69">
        <f t="shared" si="10"/>
        <v>0</v>
      </c>
      <c r="M56" s="69">
        <f t="shared" si="10"/>
        <v>0</v>
      </c>
      <c r="N56" s="69">
        <f t="shared" si="10"/>
        <v>0</v>
      </c>
      <c r="O56" s="69">
        <f t="shared" si="10"/>
        <v>0</v>
      </c>
      <c r="P56" s="69">
        <f t="shared" si="10"/>
        <v>0</v>
      </c>
      <c r="Q56" s="69">
        <f t="shared" si="10"/>
        <v>0</v>
      </c>
      <c r="R56" s="69">
        <f t="shared" si="10"/>
        <v>0</v>
      </c>
      <c r="S56" s="69">
        <f t="shared" si="10"/>
        <v>0</v>
      </c>
      <c r="T56" s="69">
        <f t="shared" si="10"/>
        <v>0</v>
      </c>
      <c r="U56" s="69">
        <f t="shared" si="10"/>
        <v>0</v>
      </c>
      <c r="V56" s="69">
        <f t="shared" si="10"/>
        <v>0</v>
      </c>
    </row>
    <row r="57" spans="1:22" ht="16.5">
      <c r="B57" s="66" t="s">
        <v>125</v>
      </c>
      <c r="C57" s="67">
        <f>SUM(D57:L57)</f>
        <v>0</v>
      </c>
    </row>
    <row r="58" spans="1:22" ht="16.5">
      <c r="B58" s="66" t="s">
        <v>126</v>
      </c>
      <c r="C58" s="67">
        <f>SUM(D58:L58)</f>
        <v>0</v>
      </c>
    </row>
    <row r="59" spans="1:22" ht="16.5">
      <c r="B59" s="66" t="s">
        <v>127</v>
      </c>
      <c r="C59" s="67">
        <f>SUM(D59:L59)</f>
        <v>0</v>
      </c>
    </row>
    <row r="60" spans="1:22" ht="16.5">
      <c r="B60" s="66" t="s">
        <v>128</v>
      </c>
      <c r="C60" s="67">
        <f>SUM(D60:L60)</f>
        <v>0</v>
      </c>
    </row>
    <row r="61" spans="1:22" ht="17.25">
      <c r="A61" s="63" t="s">
        <v>129</v>
      </c>
      <c r="C61" s="69">
        <f>SUM(C62:C65)</f>
        <v>0</v>
      </c>
      <c r="D61" s="69">
        <f t="shared" ref="D61:V61" si="11">SUM(D62:D65)</f>
        <v>0</v>
      </c>
      <c r="E61" s="69">
        <f t="shared" si="11"/>
        <v>0</v>
      </c>
      <c r="F61" s="69">
        <f t="shared" si="11"/>
        <v>0</v>
      </c>
      <c r="G61" s="69">
        <f t="shared" si="11"/>
        <v>0</v>
      </c>
      <c r="H61" s="69">
        <f t="shared" si="11"/>
        <v>0</v>
      </c>
      <c r="I61" s="69">
        <f t="shared" si="11"/>
        <v>0</v>
      </c>
      <c r="J61" s="69">
        <f t="shared" si="11"/>
        <v>0</v>
      </c>
      <c r="K61" s="69">
        <f t="shared" si="11"/>
        <v>0</v>
      </c>
      <c r="L61" s="69">
        <f t="shared" si="11"/>
        <v>0</v>
      </c>
      <c r="M61" s="69">
        <f t="shared" si="11"/>
        <v>0</v>
      </c>
      <c r="N61" s="69">
        <f t="shared" si="11"/>
        <v>0</v>
      </c>
      <c r="O61" s="69">
        <f t="shared" si="11"/>
        <v>0</v>
      </c>
      <c r="P61" s="69">
        <f t="shared" si="11"/>
        <v>0</v>
      </c>
      <c r="Q61" s="69">
        <f t="shared" si="11"/>
        <v>0</v>
      </c>
      <c r="R61" s="69">
        <f t="shared" si="11"/>
        <v>0</v>
      </c>
      <c r="S61" s="69">
        <f t="shared" si="11"/>
        <v>0</v>
      </c>
      <c r="T61" s="69">
        <f t="shared" si="11"/>
        <v>0</v>
      </c>
      <c r="U61" s="69">
        <f t="shared" si="11"/>
        <v>0</v>
      </c>
      <c r="V61" s="69">
        <f t="shared" si="11"/>
        <v>0</v>
      </c>
    </row>
    <row r="62" spans="1:22" ht="16.5">
      <c r="B62" s="66" t="s">
        <v>130</v>
      </c>
      <c r="C62" s="67">
        <f>SUM(D62:L62)</f>
        <v>0</v>
      </c>
    </row>
    <row r="63" spans="1:22" ht="16.5">
      <c r="B63" s="66" t="s">
        <v>131</v>
      </c>
      <c r="C63" s="67">
        <f>SUM(D63:L63)</f>
        <v>0</v>
      </c>
    </row>
    <row r="64" spans="1:22" ht="16.5">
      <c r="B64" s="66" t="s">
        <v>132</v>
      </c>
      <c r="C64" s="67">
        <f>SUM(D64:L64)</f>
        <v>0</v>
      </c>
    </row>
    <row r="65" spans="1:22" ht="16.5">
      <c r="B65" s="66" t="s">
        <v>133</v>
      </c>
      <c r="C65" s="67">
        <f>SUM(D65:L65)</f>
        <v>0</v>
      </c>
    </row>
    <row r="66" spans="1:22" ht="17.25">
      <c r="A66" s="63" t="s">
        <v>134</v>
      </c>
      <c r="C66" s="69">
        <f>SUM(C67:C71)</f>
        <v>0</v>
      </c>
      <c r="D66" s="69">
        <f t="shared" ref="D66:V66" si="12">SUM(D67:D71)</f>
        <v>0</v>
      </c>
      <c r="E66" s="69">
        <f t="shared" si="12"/>
        <v>0</v>
      </c>
      <c r="F66" s="69">
        <f t="shared" si="12"/>
        <v>0</v>
      </c>
      <c r="G66" s="69">
        <f t="shared" si="12"/>
        <v>0</v>
      </c>
      <c r="H66" s="69">
        <f t="shared" si="12"/>
        <v>0</v>
      </c>
      <c r="I66" s="69">
        <f t="shared" si="12"/>
        <v>0</v>
      </c>
      <c r="J66" s="69">
        <f t="shared" si="12"/>
        <v>0</v>
      </c>
      <c r="K66" s="69">
        <f t="shared" si="12"/>
        <v>0</v>
      </c>
      <c r="L66" s="69">
        <f t="shared" si="12"/>
        <v>0</v>
      </c>
      <c r="M66" s="69">
        <f t="shared" si="12"/>
        <v>0</v>
      </c>
      <c r="N66" s="69">
        <f t="shared" si="12"/>
        <v>0</v>
      </c>
      <c r="O66" s="69">
        <f t="shared" si="12"/>
        <v>0</v>
      </c>
      <c r="P66" s="69">
        <f t="shared" si="12"/>
        <v>0</v>
      </c>
      <c r="Q66" s="69">
        <f t="shared" si="12"/>
        <v>0</v>
      </c>
      <c r="R66" s="69">
        <f t="shared" si="12"/>
        <v>0</v>
      </c>
      <c r="S66" s="69">
        <f t="shared" si="12"/>
        <v>0</v>
      </c>
      <c r="T66" s="69">
        <f t="shared" si="12"/>
        <v>0</v>
      </c>
      <c r="U66" s="69">
        <f t="shared" si="12"/>
        <v>0</v>
      </c>
      <c r="V66" s="69">
        <f t="shared" si="12"/>
        <v>0</v>
      </c>
    </row>
    <row r="67" spans="1:22" ht="16.5">
      <c r="B67" s="66" t="s">
        <v>135</v>
      </c>
      <c r="C67" s="67">
        <f>SUM(D67:L67)</f>
        <v>0</v>
      </c>
    </row>
    <row r="68" spans="1:22" ht="16.5">
      <c r="B68" s="66" t="s">
        <v>136</v>
      </c>
      <c r="C68" s="67">
        <f>SUM(D68:L68)</f>
        <v>0</v>
      </c>
    </row>
    <row r="69" spans="1:22" ht="16.5">
      <c r="B69" s="66" t="s">
        <v>137</v>
      </c>
      <c r="C69" s="67">
        <f>SUM(D69:L69)</f>
        <v>0</v>
      </c>
    </row>
    <row r="70" spans="1:22" ht="16.5">
      <c r="B70" s="66" t="s">
        <v>138</v>
      </c>
      <c r="C70" s="67">
        <f>SUM(D70:L70)</f>
        <v>0</v>
      </c>
    </row>
    <row r="71" spans="1:22" ht="16.5">
      <c r="B71" s="66" t="s">
        <v>139</v>
      </c>
      <c r="C71" s="67">
        <f>SUM(D71:N71)</f>
        <v>0</v>
      </c>
    </row>
  </sheetData>
  <mergeCells count="9">
    <mergeCell ref="O5:P5"/>
    <mergeCell ref="Q5:R5"/>
    <mergeCell ref="S5:T5"/>
    <mergeCell ref="U5:V5"/>
    <mergeCell ref="E5:F5"/>
    <mergeCell ref="G5:H5"/>
    <mergeCell ref="I5:J5"/>
    <mergeCell ref="K5:L5"/>
    <mergeCell ref="M5:N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B20"/>
  <sheetViews>
    <sheetView topLeftCell="U1" workbookViewId="0">
      <selection activeCell="I2" sqref="I2:AB3"/>
    </sheetView>
  </sheetViews>
  <sheetFormatPr defaultRowHeight="15"/>
  <cols>
    <col min="1" max="1" width="18.5703125" customWidth="1"/>
    <col min="2" max="2" width="15.5703125" customWidth="1"/>
    <col min="3" max="3" width="10.7109375" customWidth="1"/>
    <col min="4" max="4" width="12.7109375" customWidth="1"/>
    <col min="5" max="5" width="10.7109375" customWidth="1"/>
    <col min="7" max="7" width="6.7109375" customWidth="1"/>
    <col min="9" max="9" width="6.7109375" customWidth="1"/>
    <col min="11" max="11" width="6.7109375" customWidth="1"/>
    <col min="13" max="13" width="6.7109375" customWidth="1"/>
    <col min="15" max="15" width="6.7109375" customWidth="1"/>
    <col min="17" max="17" width="6.7109375" customWidth="1"/>
    <col min="19" max="19" width="6.7109375" customWidth="1"/>
    <col min="21" max="21" width="6.7109375" customWidth="1"/>
    <col min="23" max="23" width="6.7109375" customWidth="1"/>
    <col min="25" max="25" width="6.7109375" customWidth="1"/>
    <col min="27" max="27" width="6.7109375" customWidth="1"/>
  </cols>
  <sheetData>
    <row r="1" spans="1:28">
      <c r="A1" s="79" t="s">
        <v>36</v>
      </c>
      <c r="B1" s="79" t="s">
        <v>35</v>
      </c>
      <c r="C1" s="81" t="s">
        <v>37</v>
      </c>
      <c r="D1" s="83" t="s">
        <v>38</v>
      </c>
      <c r="E1" s="79" t="s">
        <v>39</v>
      </c>
      <c r="F1" s="35"/>
      <c r="G1" s="35"/>
      <c r="H1" s="35"/>
    </row>
    <row r="2" spans="1:28" ht="25.5" customHeight="1">
      <c r="A2" s="80"/>
      <c r="B2" s="80"/>
      <c r="C2" s="82"/>
      <c r="D2" s="84"/>
      <c r="E2" s="80"/>
      <c r="F2" s="11"/>
      <c r="G2" s="77" t="s">
        <v>43</v>
      </c>
      <c r="H2" s="78"/>
      <c r="I2" s="77" t="s">
        <v>44</v>
      </c>
      <c r="J2" s="78"/>
      <c r="K2" s="77" t="s">
        <v>42</v>
      </c>
      <c r="L2" s="78"/>
      <c r="M2" s="77" t="s">
        <v>42</v>
      </c>
      <c r="N2" s="78"/>
      <c r="O2" s="77" t="s">
        <v>42</v>
      </c>
      <c r="P2" s="78"/>
      <c r="Q2" s="77" t="s">
        <v>42</v>
      </c>
      <c r="R2" s="78"/>
      <c r="S2" s="77" t="s">
        <v>42</v>
      </c>
      <c r="T2" s="78"/>
      <c r="U2" s="77" t="s">
        <v>42</v>
      </c>
      <c r="V2" s="78"/>
      <c r="W2" s="77" t="s">
        <v>42</v>
      </c>
      <c r="X2" s="78"/>
      <c r="Y2" s="77" t="s">
        <v>42</v>
      </c>
      <c r="Z2" s="78"/>
      <c r="AA2" s="77" t="s">
        <v>42</v>
      </c>
      <c r="AB2" s="78"/>
    </row>
    <row r="3" spans="1:28">
      <c r="A3" s="59" t="s">
        <v>6</v>
      </c>
      <c r="B3" s="59" t="s">
        <v>5</v>
      </c>
      <c r="C3" s="60" t="s">
        <v>7</v>
      </c>
      <c r="D3" s="61" t="s">
        <v>8</v>
      </c>
      <c r="E3" s="62" t="s">
        <v>9</v>
      </c>
      <c r="F3" s="62" t="s">
        <v>10</v>
      </c>
      <c r="G3" s="38" t="s">
        <v>40</v>
      </c>
      <c r="H3" s="39" t="s">
        <v>41</v>
      </c>
      <c r="I3" s="38" t="s">
        <v>40</v>
      </c>
      <c r="J3" s="39" t="s">
        <v>41</v>
      </c>
      <c r="K3" s="38" t="s">
        <v>40</v>
      </c>
      <c r="L3" s="39" t="s">
        <v>41</v>
      </c>
      <c r="M3" s="38" t="s">
        <v>40</v>
      </c>
      <c r="N3" s="39" t="s">
        <v>41</v>
      </c>
      <c r="O3" s="38" t="s">
        <v>40</v>
      </c>
      <c r="P3" s="39" t="s">
        <v>41</v>
      </c>
      <c r="Q3" s="38" t="s">
        <v>40</v>
      </c>
      <c r="R3" s="39" t="s">
        <v>41</v>
      </c>
      <c r="S3" s="38" t="s">
        <v>40</v>
      </c>
      <c r="T3" s="39" t="s">
        <v>41</v>
      </c>
      <c r="U3" s="38" t="s">
        <v>40</v>
      </c>
      <c r="V3" s="39" t="s">
        <v>41</v>
      </c>
      <c r="W3" s="38" t="s">
        <v>40</v>
      </c>
      <c r="X3" s="39" t="s">
        <v>41</v>
      </c>
      <c r="Y3" s="38" t="s">
        <v>40</v>
      </c>
      <c r="Z3" s="39" t="s">
        <v>41</v>
      </c>
      <c r="AA3" s="38" t="s">
        <v>40</v>
      </c>
      <c r="AB3" s="39" t="s">
        <v>41</v>
      </c>
    </row>
    <row r="4" spans="1:28">
      <c r="B4" t="s">
        <v>11</v>
      </c>
      <c r="C4" s="18"/>
      <c r="D4" s="9"/>
      <c r="E4" s="19"/>
      <c r="F4" s="20">
        <f t="shared" ref="F4:F18" si="0">D4*E4</f>
        <v>0</v>
      </c>
      <c r="G4" s="40">
        <f>I4+K4+M4+O4+Q4+S4+U4+W4+Y4+AA4</f>
        <v>1</v>
      </c>
      <c r="H4" s="20"/>
      <c r="I4" s="41">
        <v>0.1</v>
      </c>
      <c r="K4" s="41">
        <v>0.15</v>
      </c>
      <c r="M4" s="41">
        <v>0.32</v>
      </c>
      <c r="O4" s="41">
        <v>0.13</v>
      </c>
      <c r="Q4" s="41">
        <v>0.1</v>
      </c>
      <c r="S4" s="41">
        <v>0.1</v>
      </c>
      <c r="U4" s="41">
        <v>0.1</v>
      </c>
      <c r="W4" s="41"/>
      <c r="Y4" s="41"/>
      <c r="AA4" s="41"/>
    </row>
    <row r="5" spans="1:28">
      <c r="B5" t="s">
        <v>12</v>
      </c>
      <c r="C5" s="18"/>
      <c r="D5" s="9"/>
      <c r="E5" s="19"/>
      <c r="F5" s="20">
        <f t="shared" si="0"/>
        <v>0</v>
      </c>
      <c r="G5" s="20"/>
      <c r="H5" s="20"/>
    </row>
    <row r="6" spans="1:28">
      <c r="B6" t="s">
        <v>13</v>
      </c>
      <c r="C6" s="18"/>
      <c r="D6" s="9"/>
      <c r="E6" s="19"/>
      <c r="F6" s="20">
        <f t="shared" si="0"/>
        <v>0</v>
      </c>
      <c r="G6" s="20"/>
      <c r="H6" s="20"/>
    </row>
    <row r="7" spans="1:28">
      <c r="B7" t="s">
        <v>14</v>
      </c>
      <c r="C7" s="18"/>
      <c r="D7" s="9"/>
      <c r="E7" s="19"/>
      <c r="F7" s="20">
        <f t="shared" si="0"/>
        <v>0</v>
      </c>
      <c r="G7" s="20"/>
      <c r="H7" s="20"/>
    </row>
    <row r="8" spans="1:28">
      <c r="B8" t="s">
        <v>15</v>
      </c>
      <c r="C8" s="18"/>
      <c r="D8" s="9"/>
      <c r="E8" s="19"/>
      <c r="F8" s="20">
        <f t="shared" si="0"/>
        <v>0</v>
      </c>
      <c r="G8" s="20"/>
      <c r="H8" s="20"/>
    </row>
    <row r="9" spans="1:28">
      <c r="B9" t="s">
        <v>16</v>
      </c>
      <c r="C9" s="18"/>
      <c r="D9" s="9"/>
      <c r="E9" s="19"/>
      <c r="F9" s="20">
        <f t="shared" si="0"/>
        <v>0</v>
      </c>
      <c r="G9" s="20"/>
      <c r="H9" s="20"/>
    </row>
    <row r="10" spans="1:28">
      <c r="B10" t="s">
        <v>17</v>
      </c>
      <c r="C10" s="18"/>
      <c r="D10" s="9"/>
      <c r="E10" s="19"/>
      <c r="F10" s="20">
        <f t="shared" si="0"/>
        <v>0</v>
      </c>
      <c r="G10" s="20"/>
      <c r="H10" s="20"/>
    </row>
    <row r="11" spans="1:28">
      <c r="B11" t="s">
        <v>18</v>
      </c>
      <c r="C11" s="18"/>
      <c r="D11" s="9"/>
      <c r="E11" s="19"/>
      <c r="F11" s="20">
        <f t="shared" si="0"/>
        <v>0</v>
      </c>
      <c r="G11" s="20"/>
      <c r="H11" s="20"/>
    </row>
    <row r="12" spans="1:28">
      <c r="B12" t="s">
        <v>19</v>
      </c>
      <c r="C12" s="18"/>
      <c r="D12" s="9"/>
      <c r="E12" s="19"/>
      <c r="F12" s="20">
        <f t="shared" si="0"/>
        <v>0</v>
      </c>
      <c r="G12" s="20"/>
      <c r="H12" s="20"/>
    </row>
    <row r="13" spans="1:28">
      <c r="B13" t="s">
        <v>20</v>
      </c>
      <c r="C13" s="18"/>
      <c r="D13" s="9"/>
      <c r="E13" s="19"/>
      <c r="F13" s="20">
        <f t="shared" si="0"/>
        <v>0</v>
      </c>
      <c r="G13" s="20"/>
      <c r="H13" s="20"/>
    </row>
    <row r="14" spans="1:28">
      <c r="B14" t="s">
        <v>21</v>
      </c>
      <c r="C14" s="18"/>
      <c r="D14" s="9"/>
      <c r="E14" s="19"/>
      <c r="F14" s="20">
        <f t="shared" si="0"/>
        <v>0</v>
      </c>
      <c r="G14" s="20"/>
      <c r="H14" s="20"/>
    </row>
    <row r="15" spans="1:28">
      <c r="B15" t="s">
        <v>22</v>
      </c>
      <c r="C15" s="18"/>
      <c r="D15" s="9"/>
      <c r="E15" s="19"/>
      <c r="F15" s="20">
        <f t="shared" si="0"/>
        <v>0</v>
      </c>
      <c r="G15" s="20"/>
      <c r="H15" s="20"/>
    </row>
    <row r="16" spans="1:28">
      <c r="B16" t="s">
        <v>23</v>
      </c>
      <c r="C16" s="18"/>
      <c r="D16" s="9"/>
      <c r="E16" s="19"/>
      <c r="F16" s="20">
        <f t="shared" si="0"/>
        <v>0</v>
      </c>
      <c r="G16" s="20"/>
      <c r="H16" s="20"/>
    </row>
    <row r="17" spans="2:8">
      <c r="B17" t="s">
        <v>24</v>
      </c>
      <c r="C17" s="18"/>
      <c r="D17" s="9"/>
      <c r="E17" s="19"/>
      <c r="F17" s="20">
        <f t="shared" si="0"/>
        <v>0</v>
      </c>
      <c r="G17" s="20"/>
      <c r="H17" s="20"/>
    </row>
    <row r="18" spans="2:8">
      <c r="B18" t="s">
        <v>25</v>
      </c>
      <c r="C18" s="18"/>
      <c r="D18" s="9"/>
      <c r="E18" s="19"/>
      <c r="F18" s="20">
        <f t="shared" si="0"/>
        <v>0</v>
      </c>
      <c r="G18" s="20"/>
      <c r="H18" s="20"/>
    </row>
    <row r="19" spans="2:8">
      <c r="C19" s="18"/>
      <c r="D19" s="14">
        <f>SUM(D4:D18)</f>
        <v>0</v>
      </c>
      <c r="E19" s="7"/>
      <c r="F19" s="23">
        <f>SUM(F4:F18)</f>
        <v>0</v>
      </c>
      <c r="G19" s="23"/>
      <c r="H19" s="23"/>
    </row>
    <row r="20" spans="2:8">
      <c r="C20" s="18"/>
      <c r="D20" s="14"/>
      <c r="E20" s="7" t="s">
        <v>9</v>
      </c>
      <c r="F20" s="27">
        <f>F19-D19</f>
        <v>0</v>
      </c>
      <c r="G20" s="27"/>
      <c r="H20" s="27"/>
    </row>
  </sheetData>
  <mergeCells count="16">
    <mergeCell ref="K2:L2"/>
    <mergeCell ref="B1:B2"/>
    <mergeCell ref="A1:A2"/>
    <mergeCell ref="C1:C2"/>
    <mergeCell ref="D1:D2"/>
    <mergeCell ref="E1:E2"/>
    <mergeCell ref="Y2:Z2"/>
    <mergeCell ref="AA2:AB2"/>
    <mergeCell ref="G2:H2"/>
    <mergeCell ref="M2:N2"/>
    <mergeCell ref="O2:P2"/>
    <mergeCell ref="Q2:R2"/>
    <mergeCell ref="S2:T2"/>
    <mergeCell ref="U2:V2"/>
    <mergeCell ref="W2:X2"/>
    <mergeCell ref="I2:J2"/>
  </mergeCells>
  <pageMargins left="0.5" right="0.5"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O33"/>
  <sheetViews>
    <sheetView workbookViewId="0">
      <selection activeCell="A10" sqref="A10"/>
    </sheetView>
  </sheetViews>
  <sheetFormatPr defaultRowHeight="15"/>
  <cols>
    <col min="1" max="1" width="18.140625" customWidth="1"/>
    <col min="2" max="2" width="15.7109375" customWidth="1"/>
    <col min="3" max="3" width="11.7109375" customWidth="1"/>
    <col min="4" max="4" width="9.85546875" customWidth="1"/>
    <col min="5" max="5" width="6.5703125" customWidth="1"/>
    <col min="8" max="8" width="9.85546875" customWidth="1"/>
    <col min="9" max="9" width="9.42578125" customWidth="1"/>
    <col min="10" max="10" width="6.28515625" style="4" customWidth="1"/>
    <col min="12" max="12" width="9.140625" style="5" customWidth="1"/>
  </cols>
  <sheetData>
    <row r="1" spans="1:15">
      <c r="C1" s="29" t="s">
        <v>27</v>
      </c>
      <c r="F1" s="29"/>
      <c r="G1" s="29"/>
    </row>
    <row r="2" spans="1:15">
      <c r="E2" s="29"/>
      <c r="F2" s="29"/>
      <c r="G2" s="29"/>
      <c r="L2" s="30"/>
    </row>
    <row r="3" spans="1:15" ht="78" customHeight="1">
      <c r="B3" s="95" t="s">
        <v>47</v>
      </c>
      <c r="C3" s="97"/>
      <c r="E3" s="95" t="s">
        <v>48</v>
      </c>
      <c r="F3" s="96"/>
      <c r="G3" s="97"/>
      <c r="H3" s="51"/>
      <c r="I3" s="51"/>
      <c r="J3" s="49"/>
      <c r="K3" s="52"/>
      <c r="L3" s="52"/>
      <c r="M3" s="52"/>
      <c r="N3" s="49"/>
      <c r="O3" s="49"/>
    </row>
    <row r="4" spans="1:15">
      <c r="A4" s="33"/>
      <c r="B4" s="2" t="s">
        <v>0</v>
      </c>
      <c r="C4" s="3">
        <v>7.6499999999999999E-2</v>
      </c>
      <c r="E4" s="94" t="s">
        <v>1</v>
      </c>
      <c r="F4" s="94"/>
      <c r="G4" s="94"/>
      <c r="H4" s="50"/>
      <c r="I4" s="50"/>
      <c r="K4" s="48"/>
      <c r="L4" s="47"/>
    </row>
    <row r="5" spans="1:15">
      <c r="A5" s="33"/>
      <c r="B5" s="2" t="s">
        <v>2</v>
      </c>
      <c r="C5" s="3">
        <v>1.8499999999999999E-2</v>
      </c>
      <c r="E5" s="1"/>
      <c r="F5" s="6" t="s">
        <v>28</v>
      </c>
      <c r="G5" s="32" t="s">
        <v>32</v>
      </c>
      <c r="L5" s="31"/>
    </row>
    <row r="6" spans="1:15">
      <c r="A6" s="33"/>
      <c r="B6" s="2" t="s">
        <v>3</v>
      </c>
      <c r="C6" s="3">
        <v>4.7500000000000001E-2</v>
      </c>
      <c r="E6" s="1"/>
      <c r="F6" s="6" t="s">
        <v>29</v>
      </c>
      <c r="G6" s="32" t="s">
        <v>32</v>
      </c>
      <c r="K6" s="7"/>
      <c r="L6" s="8"/>
    </row>
    <row r="7" spans="1:15">
      <c r="A7" s="33"/>
      <c r="B7" s="2" t="s">
        <v>33</v>
      </c>
      <c r="C7" s="3">
        <v>1.8500000000000003E-2</v>
      </c>
      <c r="D7" s="9"/>
      <c r="E7" s="1"/>
      <c r="F7" s="6" t="s">
        <v>30</v>
      </c>
      <c r="G7" s="32" t="s">
        <v>32</v>
      </c>
    </row>
    <row r="8" spans="1:15">
      <c r="A8" s="33"/>
      <c r="B8" s="2" t="s">
        <v>34</v>
      </c>
      <c r="C8" s="10">
        <f>SUM(C4:C7)</f>
        <v>0.16100000000000003</v>
      </c>
      <c r="D8" s="9"/>
      <c r="E8" s="1"/>
      <c r="F8" s="6" t="s">
        <v>31</v>
      </c>
      <c r="G8" s="32" t="s">
        <v>32</v>
      </c>
    </row>
    <row r="9" spans="1:15" s="33" customFormat="1">
      <c r="B9" s="85" t="s">
        <v>52</v>
      </c>
      <c r="C9" s="99"/>
      <c r="D9" s="34"/>
      <c r="E9" s="85" t="s">
        <v>53</v>
      </c>
      <c r="F9" s="86"/>
      <c r="G9" s="87"/>
      <c r="H9" s="35"/>
      <c r="I9" s="36"/>
      <c r="J9" s="37"/>
      <c r="L9" s="36"/>
    </row>
    <row r="10" spans="1:15" s="33" customFormat="1">
      <c r="B10" s="100"/>
      <c r="C10" s="101"/>
      <c r="E10" s="88"/>
      <c r="F10" s="89"/>
      <c r="G10" s="90"/>
    </row>
    <row r="11" spans="1:15" s="33" customFormat="1">
      <c r="B11" s="100"/>
      <c r="C11" s="101"/>
      <c r="D11" s="34"/>
      <c r="E11" s="88"/>
      <c r="F11" s="89"/>
      <c r="G11" s="90"/>
      <c r="H11" s="35"/>
      <c r="I11" s="36"/>
      <c r="J11" s="37"/>
      <c r="L11" s="36"/>
    </row>
    <row r="12" spans="1:15" s="33" customFormat="1">
      <c r="B12" s="102"/>
      <c r="C12" s="103"/>
      <c r="D12" s="34"/>
      <c r="E12" s="91"/>
      <c r="F12" s="92"/>
      <c r="G12" s="93"/>
      <c r="H12" s="35"/>
      <c r="I12" s="36"/>
      <c r="J12" s="37"/>
      <c r="L12" s="36"/>
    </row>
    <row r="13" spans="1:15" s="33" customFormat="1" ht="15" customHeight="1">
      <c r="A13" s="42"/>
      <c r="B13" s="42"/>
      <c r="C13" s="11"/>
      <c r="H13" s="35"/>
      <c r="I13" s="36"/>
      <c r="J13" s="37"/>
      <c r="L13" s="36"/>
    </row>
    <row r="14" spans="1:15" ht="57" customHeight="1">
      <c r="A14" s="98" t="s">
        <v>49</v>
      </c>
      <c r="B14" s="98"/>
      <c r="C14" s="98"/>
      <c r="D14" s="53" t="s">
        <v>50</v>
      </c>
      <c r="E14" s="104" t="s">
        <v>46</v>
      </c>
      <c r="F14" s="105"/>
      <c r="G14" s="46" t="s">
        <v>51</v>
      </c>
    </row>
    <row r="15" spans="1:15">
      <c r="A15" s="13" t="s">
        <v>5</v>
      </c>
      <c r="B15" s="29" t="s">
        <v>6</v>
      </c>
      <c r="C15" s="7" t="s">
        <v>10</v>
      </c>
      <c r="D15" s="15">
        <f>C8</f>
        <v>0.16100000000000003</v>
      </c>
      <c r="E15" s="44" t="s">
        <v>45</v>
      </c>
      <c r="F15" s="45" t="s">
        <v>41</v>
      </c>
      <c r="G15" s="17" t="e">
        <f>G31/C31</f>
        <v>#DIV/0!</v>
      </c>
    </row>
    <row r="16" spans="1:15">
      <c r="A16" t="str">
        <f>'Hourly and Annual'!B4</f>
        <v>Executive Director</v>
      </c>
      <c r="B16" s="4" t="e">
        <f>'Hourly and Annual'!#REF!</f>
        <v>#REF!</v>
      </c>
      <c r="C16" s="20">
        <f>'Hourly and Annual'!F4</f>
        <v>0</v>
      </c>
      <c r="D16" s="21">
        <f t="shared" ref="D16:D30" si="0">ROUNDUP($D$15*C16, )</f>
        <v>0</v>
      </c>
      <c r="E16" s="54"/>
      <c r="F16" s="22">
        <f t="shared" ref="F16:F30" si="1">E16*C16</f>
        <v>0</v>
      </c>
      <c r="G16" s="36"/>
    </row>
    <row r="17" spans="1:7">
      <c r="A17" t="str">
        <f>'Hourly and Annual'!B5</f>
        <v>Finance Director</v>
      </c>
      <c r="B17" s="4" t="e">
        <f>'Hourly and Annual'!#REF!</f>
        <v>#REF!</v>
      </c>
      <c r="C17" s="20">
        <f>'Hourly and Annual'!F5</f>
        <v>0</v>
      </c>
      <c r="D17" s="21">
        <f t="shared" si="0"/>
        <v>0</v>
      </c>
      <c r="E17" s="54"/>
      <c r="F17" s="22">
        <f t="shared" si="1"/>
        <v>0</v>
      </c>
      <c r="G17" s="36"/>
    </row>
    <row r="18" spans="1:7">
      <c r="A18" t="str">
        <f>'Hourly and Annual'!B6</f>
        <v>HR Director</v>
      </c>
      <c r="B18" s="4" t="e">
        <f>'Hourly and Annual'!#REF!</f>
        <v>#REF!</v>
      </c>
      <c r="C18" s="20">
        <f>'Hourly and Annual'!F6</f>
        <v>0</v>
      </c>
      <c r="D18" s="21">
        <f t="shared" si="0"/>
        <v>0</v>
      </c>
      <c r="E18" s="54"/>
      <c r="F18" s="22">
        <f t="shared" si="1"/>
        <v>0</v>
      </c>
      <c r="G18" s="36"/>
    </row>
    <row r="19" spans="1:7">
      <c r="A19" t="str">
        <f>'Hourly and Annual'!B7</f>
        <v>Family Services</v>
      </c>
      <c r="B19" s="4" t="e">
        <f>'Hourly and Annual'!#REF!</f>
        <v>#REF!</v>
      </c>
      <c r="C19" s="20">
        <f>'Hourly and Annual'!F7</f>
        <v>0</v>
      </c>
      <c r="D19" s="21">
        <f t="shared" si="0"/>
        <v>0</v>
      </c>
      <c r="E19" s="54"/>
      <c r="F19" s="22">
        <f t="shared" si="1"/>
        <v>0</v>
      </c>
      <c r="G19" s="36"/>
    </row>
    <row r="20" spans="1:7">
      <c r="A20" t="str">
        <f>'Hourly and Annual'!B8</f>
        <v>EHS/HS Director</v>
      </c>
      <c r="B20" s="4" t="e">
        <f>'Hourly and Annual'!#REF!</f>
        <v>#REF!</v>
      </c>
      <c r="C20" s="20">
        <f>'Hourly and Annual'!F8</f>
        <v>0</v>
      </c>
      <c r="D20" s="21">
        <f t="shared" si="0"/>
        <v>0</v>
      </c>
      <c r="E20" s="54"/>
      <c r="F20" s="22">
        <f t="shared" si="1"/>
        <v>0</v>
      </c>
      <c r="G20" s="36"/>
    </row>
    <row r="21" spans="1:7">
      <c r="A21" t="str">
        <f>'Hourly and Annual'!B9</f>
        <v>Housing Director</v>
      </c>
      <c r="B21" s="4" t="e">
        <f>'Hourly and Annual'!#REF!</f>
        <v>#REF!</v>
      </c>
      <c r="C21" s="20">
        <f>'Hourly and Annual'!F9</f>
        <v>0</v>
      </c>
      <c r="D21" s="21">
        <f t="shared" si="0"/>
        <v>0</v>
      </c>
      <c r="E21" s="54"/>
      <c r="F21" s="22">
        <f t="shared" si="1"/>
        <v>0</v>
      </c>
      <c r="G21" s="36"/>
    </row>
    <row r="22" spans="1:7">
      <c r="A22" t="str">
        <f>'Hourly and Annual'!B10</f>
        <v>Teacher</v>
      </c>
      <c r="B22" s="4" t="e">
        <f>'Hourly and Annual'!#REF!</f>
        <v>#REF!</v>
      </c>
      <c r="C22" s="20">
        <f>'Hourly and Annual'!F10</f>
        <v>0</v>
      </c>
      <c r="D22" s="21">
        <f t="shared" si="0"/>
        <v>0</v>
      </c>
      <c r="E22" s="54"/>
      <c r="F22" s="22">
        <f t="shared" si="1"/>
        <v>0</v>
      </c>
      <c r="G22" s="36"/>
    </row>
    <row r="23" spans="1:7">
      <c r="A23" t="str">
        <f>'Hourly and Annual'!B11</f>
        <v>Teacher Assistant</v>
      </c>
      <c r="B23" s="4" t="e">
        <f>'Hourly and Annual'!#REF!</f>
        <v>#REF!</v>
      </c>
      <c r="C23" s="20">
        <f>'Hourly and Annual'!F11</f>
        <v>0</v>
      </c>
      <c r="D23" s="21">
        <f t="shared" si="0"/>
        <v>0</v>
      </c>
      <c r="E23" s="54"/>
      <c r="F23" s="22">
        <f t="shared" si="1"/>
        <v>0</v>
      </c>
      <c r="G23" s="36"/>
    </row>
    <row r="24" spans="1:7">
      <c r="A24" t="str">
        <f>'Hourly and Annual'!B12</f>
        <v>Teacher Aide</v>
      </c>
      <c r="B24" s="4" t="e">
        <f>'Hourly and Annual'!#REF!</f>
        <v>#REF!</v>
      </c>
      <c r="C24" s="20">
        <f>'Hourly and Annual'!F12</f>
        <v>0</v>
      </c>
      <c r="D24" s="21">
        <f t="shared" si="0"/>
        <v>0</v>
      </c>
      <c r="E24" s="54"/>
      <c r="F24" s="22">
        <f t="shared" si="1"/>
        <v>0</v>
      </c>
      <c r="G24" s="36"/>
    </row>
    <row r="25" spans="1:7">
      <c r="A25" t="str">
        <f>'Hourly and Annual'!B13</f>
        <v>House inspector</v>
      </c>
      <c r="B25" s="4" t="e">
        <f>'Hourly and Annual'!#REF!</f>
        <v>#REF!</v>
      </c>
      <c r="C25" s="20">
        <f>'Hourly and Annual'!F13</f>
        <v>0</v>
      </c>
      <c r="D25" s="21">
        <f t="shared" si="0"/>
        <v>0</v>
      </c>
      <c r="E25" s="54"/>
      <c r="F25" s="22">
        <f t="shared" si="1"/>
        <v>0</v>
      </c>
      <c r="G25" s="36"/>
    </row>
    <row r="26" spans="1:7">
      <c r="A26" t="str">
        <f>'Hourly and Annual'!B14</f>
        <v>Crew leader</v>
      </c>
      <c r="B26" s="4" t="e">
        <f>'Hourly and Annual'!#REF!</f>
        <v>#REF!</v>
      </c>
      <c r="C26" s="20">
        <f>'Hourly and Annual'!F14</f>
        <v>0</v>
      </c>
      <c r="D26" s="21">
        <f t="shared" si="0"/>
        <v>0</v>
      </c>
      <c r="E26" s="54"/>
      <c r="F26" s="22">
        <f t="shared" si="1"/>
        <v>0</v>
      </c>
      <c r="G26" s="36"/>
    </row>
    <row r="27" spans="1:7">
      <c r="A27" t="str">
        <f>'Hourly and Annual'!B15</f>
        <v>Wx Technician</v>
      </c>
      <c r="B27" s="4" t="e">
        <f>'Hourly and Annual'!#REF!</f>
        <v>#REF!</v>
      </c>
      <c r="C27" s="20">
        <f>'Hourly and Annual'!F15</f>
        <v>0</v>
      </c>
      <c r="D27" s="21">
        <f t="shared" si="0"/>
        <v>0</v>
      </c>
      <c r="E27" s="54"/>
      <c r="F27" s="22">
        <f t="shared" si="1"/>
        <v>0</v>
      </c>
      <c r="G27" s="36"/>
    </row>
    <row r="28" spans="1:7">
      <c r="A28" t="str">
        <f>'Hourly and Annual'!B16</f>
        <v>Intake Worker</v>
      </c>
      <c r="B28" s="4" t="e">
        <f>'Hourly and Annual'!#REF!</f>
        <v>#REF!</v>
      </c>
      <c r="C28" s="20">
        <f>'Hourly and Annual'!F16</f>
        <v>0</v>
      </c>
      <c r="D28" s="21">
        <f t="shared" si="0"/>
        <v>0</v>
      </c>
      <c r="E28" s="54"/>
      <c r="F28" s="22">
        <f t="shared" si="1"/>
        <v>0</v>
      </c>
      <c r="G28" s="36"/>
    </row>
    <row r="29" spans="1:7">
      <c r="A29" t="str">
        <f>'Hourly and Annual'!B17</f>
        <v>FD Specialist</v>
      </c>
      <c r="B29" s="4" t="e">
        <f>'Hourly and Annual'!#REF!</f>
        <v>#REF!</v>
      </c>
      <c r="C29" s="20">
        <f>'Hourly and Annual'!F17</f>
        <v>0</v>
      </c>
      <c r="D29" s="21">
        <f t="shared" si="0"/>
        <v>0</v>
      </c>
      <c r="E29" s="54"/>
      <c r="F29" s="22">
        <f t="shared" si="1"/>
        <v>0</v>
      </c>
      <c r="G29" s="36"/>
    </row>
    <row r="30" spans="1:7">
      <c r="A30" t="str">
        <f>'Hourly and Annual'!B18</f>
        <v>Receptionist</v>
      </c>
      <c r="B30" s="4" t="e">
        <f>'Hourly and Annual'!#REF!</f>
        <v>#REF!</v>
      </c>
      <c r="C30" s="20">
        <f>'Hourly and Annual'!F18</f>
        <v>0</v>
      </c>
      <c r="D30" s="21">
        <f t="shared" si="0"/>
        <v>0</v>
      </c>
      <c r="E30" s="54"/>
      <c r="F30" s="22">
        <f t="shared" si="1"/>
        <v>0</v>
      </c>
      <c r="G30" s="36"/>
    </row>
    <row r="31" spans="1:7">
      <c r="C31" s="23">
        <f>SUM(C16:C30)</f>
        <v>0</v>
      </c>
      <c r="D31" s="55">
        <f>SUM(D16:D30)</f>
        <v>0</v>
      </c>
      <c r="E31" s="43"/>
      <c r="F31" s="25">
        <f>SUM(F16:F30)</f>
        <v>0</v>
      </c>
      <c r="G31" s="26">
        <f>SUM(G16:G30)</f>
        <v>0</v>
      </c>
    </row>
    <row r="32" spans="1:7">
      <c r="C32" s="27"/>
      <c r="D32" s="16"/>
      <c r="E32" s="24"/>
      <c r="F32" s="12" t="s">
        <v>4</v>
      </c>
      <c r="G32" s="22">
        <f>G31+F31+D31</f>
        <v>0</v>
      </c>
    </row>
    <row r="33" spans="4:7">
      <c r="D33" s="16"/>
      <c r="E33" s="24"/>
      <c r="F33" s="12" t="s">
        <v>26</v>
      </c>
      <c r="G33" s="28" t="e">
        <f>G32/C31</f>
        <v>#DIV/0!</v>
      </c>
    </row>
  </sheetData>
  <mergeCells count="7">
    <mergeCell ref="E9:G12"/>
    <mergeCell ref="E4:G4"/>
    <mergeCell ref="E3:G3"/>
    <mergeCell ref="B3:C3"/>
    <mergeCell ref="A14:C14"/>
    <mergeCell ref="B9:C12"/>
    <mergeCell ref="E14:F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Budget</vt:lpstr>
      <vt:lpstr>Hourly and Annual</vt:lpstr>
      <vt:lpstr>Computed Fringe</vt:lpstr>
      <vt:lpstr>'Hourly and Annual'!Print_Titles</vt:lpstr>
    </vt:vector>
  </TitlesOfParts>
  <Company>MPI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dc:creator>
  <cp:lastModifiedBy>cara.loffredo</cp:lastModifiedBy>
  <cp:lastPrinted>2011-05-22T14:12:20Z</cp:lastPrinted>
  <dcterms:created xsi:type="dcterms:W3CDTF">2011-05-20T16:33:20Z</dcterms:created>
  <dcterms:modified xsi:type="dcterms:W3CDTF">2012-02-07T19:33:03Z</dcterms:modified>
</cp:coreProperties>
</file>